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Kjsvr01\1700_営業本部\0100_営業全般\005_パンフリーフレットPP\特殊G資料\"/>
    </mc:Choice>
  </mc:AlternateContent>
  <xr:revisionPtr revIDLastSave="0" documentId="13_ncr:1_{0D9E3E6B-4C29-4F2A-BEE5-F87309C34E92}" xr6:coauthVersionLast="47" xr6:coauthVersionMax="47" xr10:uidLastSave="{00000000-0000-0000-0000-000000000000}"/>
  <bookViews>
    <workbookView xWindow="-120" yWindow="-16320" windowWidth="29040" windowHeight="15840" activeTab="1" xr2:uid="{00000000-000D-0000-FFFF-FFFF00000000}"/>
  </bookViews>
  <sheets>
    <sheet name="記入案内" sheetId="26" r:id="rId1"/>
    <sheet name="依頼書(一般情報)" sheetId="23" r:id="rId2"/>
    <sheet name="依頼書(試料名)" sheetId="28" r:id="rId3"/>
    <sheet name="設定シート" sheetId="29" r:id="rId4"/>
  </sheets>
  <definedNames>
    <definedName name="_xlnm.Print_Area" localSheetId="1">'依頼書(一般情報)'!$A$1:$AM$46</definedName>
    <definedName name="_xlnm.Print_Area" localSheetId="2">'依頼書(試料名)'!$B$1:$L$58</definedName>
    <definedName name="_xlnm.Print_Area" localSheetId="0">記入案内!$B$2:$E$77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8" i="28" l="1"/>
  <c r="C58" i="28"/>
  <c r="AO12" i="23"/>
  <c r="AO25" i="23" l="1"/>
  <c r="K2" i="28"/>
  <c r="AO29" i="23"/>
  <c r="AO40" i="23" l="1"/>
  <c r="AO39" i="23"/>
  <c r="AO38" i="23"/>
  <c r="AO37" i="23"/>
  <c r="AO36" i="23"/>
  <c r="AO16" i="23"/>
  <c r="AO27" i="23"/>
  <c r="AO15" i="23"/>
  <c r="AO33" i="23"/>
  <c r="AO30" i="23"/>
  <c r="AO32" i="23"/>
  <c r="AO9" i="23"/>
  <c r="AO26" i="23"/>
  <c r="AO14" i="23"/>
  <c r="AO13" i="23"/>
  <c r="AO11" i="23"/>
  <c r="AO22" i="23"/>
  <c r="AO19" i="23"/>
  <c r="AO10" i="23"/>
  <c r="AO8" i="23"/>
  <c r="AO7" i="23"/>
  <c r="AO6" i="23"/>
</calcChain>
</file>

<file path=xl/sharedStrings.xml><?xml version="1.0" encoding="utf-8"?>
<sst xmlns="http://schemas.openxmlformats.org/spreadsheetml/2006/main" count="306" uniqueCount="235">
  <si>
    <t>ご依頼日：</t>
    <rPh sb="1" eb="3">
      <t>イライ</t>
    </rPh>
    <rPh sb="3" eb="4">
      <t>ビ</t>
    </rPh>
    <phoneticPr fontId="20"/>
  </si>
  <si>
    <t>会社名など</t>
    <rPh sb="0" eb="3">
      <t>カイシャメイ</t>
    </rPh>
    <phoneticPr fontId="20"/>
  </si>
  <si>
    <t>住所など</t>
    <rPh sb="0" eb="2">
      <t>ジュウショ</t>
    </rPh>
    <phoneticPr fontId="20"/>
  </si>
  <si>
    <t>日</t>
    <rPh sb="0" eb="1">
      <t>ニチ</t>
    </rPh>
    <phoneticPr fontId="20"/>
  </si>
  <si>
    <t>月</t>
    <rPh sb="0" eb="1">
      <t>ツキ</t>
    </rPh>
    <phoneticPr fontId="20"/>
  </si>
  <si>
    <t>年</t>
    <rPh sb="0" eb="1">
      <t>ネン</t>
    </rPh>
    <phoneticPr fontId="20"/>
  </si>
  <si>
    <t>会社名：</t>
    <rPh sb="0" eb="3">
      <t>カイシャメイ</t>
    </rPh>
    <phoneticPr fontId="20"/>
  </si>
  <si>
    <t>部署名：</t>
    <rPh sb="0" eb="2">
      <t>ブショ</t>
    </rPh>
    <rPh sb="2" eb="3">
      <t>メイ</t>
    </rPh>
    <phoneticPr fontId="20"/>
  </si>
  <si>
    <t>ご担当：</t>
    <rPh sb="1" eb="3">
      <t>タントウ</t>
    </rPh>
    <phoneticPr fontId="20"/>
  </si>
  <si>
    <t>住所：</t>
    <rPh sb="0" eb="2">
      <t>ジュウショ</t>
    </rPh>
    <phoneticPr fontId="20"/>
  </si>
  <si>
    <t>〒619-0237　京都府相楽郡精華町光台二丁目3番9</t>
    <rPh sb="10" eb="13">
      <t>キョウトフ</t>
    </rPh>
    <rPh sb="13" eb="16">
      <t>ソウラクグン</t>
    </rPh>
    <rPh sb="16" eb="19">
      <t>セイカチョウ</t>
    </rPh>
    <rPh sb="19" eb="20">
      <t>ヒカリ</t>
    </rPh>
    <rPh sb="20" eb="21">
      <t>ダイ</t>
    </rPh>
    <rPh sb="21" eb="24">
      <t>ニチョウメ</t>
    </rPh>
    <rPh sb="25" eb="26">
      <t>バン</t>
    </rPh>
    <phoneticPr fontId="20"/>
  </si>
  <si>
    <t>遺伝子解析 (環境DNA) 依頼書</t>
    <rPh sb="0" eb="3">
      <t>イデンシ</t>
    </rPh>
    <rPh sb="3" eb="5">
      <t>カイセキ</t>
    </rPh>
    <rPh sb="7" eb="9">
      <t>カンキョウ</t>
    </rPh>
    <rPh sb="14" eb="17">
      <t>イライショ</t>
    </rPh>
    <phoneticPr fontId="20"/>
  </si>
  <si>
    <t>e-mail：</t>
    <phoneticPr fontId="20"/>
  </si>
  <si>
    <t>TEL：</t>
    <phoneticPr fontId="20"/>
  </si>
  <si>
    <t>FAX：</t>
    <phoneticPr fontId="20"/>
  </si>
  <si>
    <t>備考</t>
    <rPh sb="0" eb="2">
      <t>ビコウ</t>
    </rPh>
    <phoneticPr fontId="20"/>
  </si>
  <si>
    <t>魚類相</t>
    <rPh sb="0" eb="3">
      <t>ギョルイソウ</t>
    </rPh>
    <phoneticPr fontId="20"/>
  </si>
  <si>
    <t>哺乳類相</t>
    <rPh sb="0" eb="4">
      <t>ホニュウルイソウ</t>
    </rPh>
    <phoneticPr fontId="20"/>
  </si>
  <si>
    <t>細菌叢解析(V4)</t>
    <rPh sb="0" eb="3">
      <t>サイキンソウ</t>
    </rPh>
    <rPh sb="3" eb="5">
      <t>カイセキ</t>
    </rPh>
    <phoneticPr fontId="20"/>
  </si>
  <si>
    <t>細菌叢解析(V3V4)</t>
    <rPh sb="0" eb="3">
      <t>サイキンソウ</t>
    </rPh>
    <rPh sb="3" eb="5">
      <t>カイセキ</t>
    </rPh>
    <phoneticPr fontId="20"/>
  </si>
  <si>
    <t>株式会社環境総合リサーチ　宛</t>
    <rPh sb="0" eb="2">
      <t>カブシキ</t>
    </rPh>
    <rPh sb="2" eb="4">
      <t>カイシャ</t>
    </rPh>
    <rPh sb="4" eb="6">
      <t>カンキョウ</t>
    </rPh>
    <rPh sb="6" eb="8">
      <t>ソウゴウ</t>
    </rPh>
    <rPh sb="13" eb="14">
      <t>アテ</t>
    </rPh>
    <phoneticPr fontId="20"/>
  </si>
  <si>
    <t>報告書宛名</t>
    <rPh sb="0" eb="3">
      <t>ホウコクショ</t>
    </rPh>
    <rPh sb="3" eb="5">
      <t>アテナ</t>
    </rPh>
    <phoneticPr fontId="20"/>
  </si>
  <si>
    <t>報告書形式</t>
    <rPh sb="0" eb="3">
      <t>ホウコクショ</t>
    </rPh>
    <rPh sb="3" eb="5">
      <t>ケイシキ</t>
    </rPh>
    <phoneticPr fontId="20"/>
  </si>
  <si>
    <t>紙媒体の報告書</t>
    <phoneticPr fontId="20"/>
  </si>
  <si>
    <t>一次データの提出</t>
    <phoneticPr fontId="20"/>
  </si>
  <si>
    <t>試料
発送先</t>
    <rPh sb="3" eb="5">
      <t>ハッソウ</t>
    </rPh>
    <rPh sb="5" eb="6">
      <t>サキ</t>
    </rPh>
    <phoneticPr fontId="20"/>
  </si>
  <si>
    <t>●解析対象種</t>
  </si>
  <si>
    <t>鳥類相</t>
    <rPh sb="0" eb="2">
      <t>チョウルイ</t>
    </rPh>
    <rPh sb="2" eb="3">
      <t>ソウ</t>
    </rPh>
    <phoneticPr fontId="20"/>
  </si>
  <si>
    <t>両生類相</t>
    <rPh sb="0" eb="3">
      <t>リョウセイルイ</t>
    </rPh>
    <rPh sb="3" eb="4">
      <t>ソウ</t>
    </rPh>
    <phoneticPr fontId="20"/>
  </si>
  <si>
    <t>必要</t>
    <rPh sb="0" eb="2">
      <t>ヒツヨウ</t>
    </rPh>
    <phoneticPr fontId="20"/>
  </si>
  <si>
    <t>試料の保管</t>
    <rPh sb="0" eb="2">
      <t>シリョウ</t>
    </rPh>
    <rPh sb="3" eb="5">
      <t>ホカン</t>
    </rPh>
    <phoneticPr fontId="20"/>
  </si>
  <si>
    <t>試料の返却</t>
    <rPh sb="0" eb="2">
      <t>シリョウ</t>
    </rPh>
    <rPh sb="3" eb="5">
      <t>ヘンキャク</t>
    </rPh>
    <phoneticPr fontId="20"/>
  </si>
  <si>
    <t>(</t>
    <phoneticPr fontId="20"/>
  </si>
  <si>
    <t>)</t>
    <phoneticPr fontId="20"/>
  </si>
  <si>
    <t>-</t>
  </si>
  <si>
    <t>有</t>
    <rPh sb="0" eb="1">
      <t>アリ</t>
    </rPh>
    <phoneticPr fontId="20"/>
  </si>
  <si>
    <t>電子納品</t>
    <rPh sb="0" eb="2">
      <t>デンシ</t>
    </rPh>
    <rPh sb="2" eb="4">
      <t>ノウヒン</t>
    </rPh>
    <phoneticPr fontId="20"/>
  </si>
  <si>
    <t>追加オプション</t>
    <phoneticPr fontId="20"/>
  </si>
  <si>
    <t>弊社”遺伝子解析 (環境DNA) 依頼書”に記入していただくようお願い申し上げます。</t>
  </si>
  <si>
    <t>遺伝子解析 (環境DNA) 依頼書ご記入案内</t>
    <rPh sb="18" eb="20">
      <t>キニュウ</t>
    </rPh>
    <rPh sb="20" eb="22">
      <t>アンナイ</t>
    </rPh>
    <phoneticPr fontId="20"/>
  </si>
  <si>
    <t>遺伝子解析 (環境DNA)の分析をご依頼頂く際は、</t>
    <phoneticPr fontId="20"/>
  </si>
  <si>
    <t>貴社名、部署名、ご担当者のお名前を記入お願いします。</t>
    <rPh sb="0" eb="3">
      <t>キシャメイ</t>
    </rPh>
    <rPh sb="4" eb="7">
      <t>ブショメイ</t>
    </rPh>
    <rPh sb="9" eb="12">
      <t>タントウシャ</t>
    </rPh>
    <rPh sb="14" eb="16">
      <t>ナマエ</t>
    </rPh>
    <rPh sb="17" eb="19">
      <t>キニュウ</t>
    </rPh>
    <rPh sb="20" eb="21">
      <t>ネガ</t>
    </rPh>
    <phoneticPr fontId="20"/>
  </si>
  <si>
    <t>貴社ご住所を記入お願いいたします。</t>
    <rPh sb="3" eb="5">
      <t>ジュウショ</t>
    </rPh>
    <rPh sb="6" eb="8">
      <t>キニュウ</t>
    </rPh>
    <rPh sb="9" eb="10">
      <t>ネガ</t>
    </rPh>
    <phoneticPr fontId="20"/>
  </si>
  <si>
    <t>報告書に記載する宛名となります。</t>
    <rPh sb="0" eb="3">
      <t>ホウコクショ</t>
    </rPh>
    <rPh sb="4" eb="6">
      <t>キサイ</t>
    </rPh>
    <rPh sb="8" eb="10">
      <t>アテナ</t>
    </rPh>
    <phoneticPr fontId="20"/>
  </si>
  <si>
    <t>貴社以外の名称をご希望の場合はこちらにご記入ください。</t>
    <rPh sb="0" eb="4">
      <t>キシャイガイ</t>
    </rPh>
    <rPh sb="5" eb="7">
      <t>メイショウ</t>
    </rPh>
    <rPh sb="9" eb="11">
      <t>キボウ</t>
    </rPh>
    <rPh sb="12" eb="14">
      <t>バアイ</t>
    </rPh>
    <rPh sb="20" eb="22">
      <t>キニュウ</t>
    </rPh>
    <phoneticPr fontId="20"/>
  </si>
  <si>
    <t>報告書送付先</t>
    <rPh sb="0" eb="3">
      <t>ホウコクショ</t>
    </rPh>
    <rPh sb="3" eb="6">
      <t>ソウフサキ</t>
    </rPh>
    <phoneticPr fontId="20"/>
  </si>
  <si>
    <t>弊社の報告書は下記内容の項目で構成しています。</t>
  </si>
  <si>
    <t>網羅的解析</t>
    <rPh sb="0" eb="3">
      <t>モウラテキ</t>
    </rPh>
    <rPh sb="3" eb="5">
      <t>カイセキ</t>
    </rPh>
    <phoneticPr fontId="20"/>
  </si>
  <si>
    <t>「塩基配列に関する生データ」</t>
    <phoneticPr fontId="20"/>
  </si>
  <si>
    <t>「代表配列」</t>
    <phoneticPr fontId="20"/>
  </si>
  <si>
    <t>定量PCR分析</t>
    <phoneticPr fontId="20"/>
  </si>
  <si>
    <t>特定種の在不在解析</t>
    <rPh sb="0" eb="2">
      <t>トクテイ</t>
    </rPh>
    <rPh sb="2" eb="3">
      <t>シュ</t>
    </rPh>
    <rPh sb="4" eb="5">
      <t>ザイ</t>
    </rPh>
    <rPh sb="5" eb="7">
      <t>フザイ</t>
    </rPh>
    <rPh sb="7" eb="9">
      <t>カイセキ</t>
    </rPh>
    <phoneticPr fontId="20"/>
  </si>
  <si>
    <t>国立研究開発法人土木研究所　報告書記載様式に対応した</t>
    <rPh sb="22" eb="24">
      <t>タイオウ</t>
    </rPh>
    <phoneticPr fontId="20"/>
  </si>
  <si>
    <t>土木研究所フォーマットのデータ</t>
  </si>
  <si>
    <t>電子納品</t>
    <rPh sb="0" eb="4">
      <t>デンシノウヒン</t>
    </rPh>
    <phoneticPr fontId="20"/>
  </si>
  <si>
    <t>紙媒体の報告書</t>
  </si>
  <si>
    <t>別途資料が必要な場合はお申し付けください。</t>
    <rPh sb="0" eb="2">
      <t>ベット</t>
    </rPh>
    <phoneticPr fontId="20"/>
  </si>
  <si>
    <t>「分析報告書」のみの発行となります。</t>
    <rPh sb="10" eb="12">
      <t>ハッコウ</t>
    </rPh>
    <phoneticPr fontId="20"/>
  </si>
  <si>
    <t>データが必要な場合にチェックをお願いします。</t>
    <rPh sb="4" eb="6">
      <t>ヒツヨウ</t>
    </rPh>
    <rPh sb="7" eb="9">
      <t>バアイ</t>
    </rPh>
    <rPh sb="16" eb="17">
      <t>ネガ</t>
    </rPh>
    <phoneticPr fontId="20"/>
  </si>
  <si>
    <t>希望納期</t>
    <rPh sb="0" eb="4">
      <t>キボウノウキ</t>
    </rPh>
    <phoneticPr fontId="20"/>
  </si>
  <si>
    <t>結果報告納期のご希望がございましたらご記入ください。</t>
    <rPh sb="0" eb="2">
      <t>ケッカ</t>
    </rPh>
    <rPh sb="2" eb="4">
      <t>ホウコク</t>
    </rPh>
    <rPh sb="4" eb="6">
      <t>ノウキ</t>
    </rPh>
    <rPh sb="8" eb="10">
      <t>キボウ</t>
    </rPh>
    <rPh sb="19" eb="21">
      <t>キニュウ</t>
    </rPh>
    <phoneticPr fontId="20"/>
  </si>
  <si>
    <t>網羅的解析は1ヶ月、種特異的解析は2週間を目途に納品しております。</t>
    <phoneticPr fontId="20"/>
  </si>
  <si>
    <t>状況によって変動しますので、ご相談ください。</t>
  </si>
  <si>
    <t>物件名</t>
    <rPh sb="0" eb="3">
      <t>ブッケンメイ</t>
    </rPh>
    <phoneticPr fontId="20"/>
  </si>
  <si>
    <t>試料の種類</t>
    <rPh sb="0" eb="2">
      <t>シリョウ</t>
    </rPh>
    <rPh sb="3" eb="5">
      <t>シュルイ</t>
    </rPh>
    <phoneticPr fontId="20"/>
  </si>
  <si>
    <t>淡水、海水、糞、組織片といった試料の種類をご記入ください。</t>
    <rPh sb="0" eb="2">
      <t>タンスイ</t>
    </rPh>
    <rPh sb="3" eb="5">
      <t>カイスイ</t>
    </rPh>
    <rPh sb="6" eb="7">
      <t>フン</t>
    </rPh>
    <rPh sb="8" eb="10">
      <t>ソシキ</t>
    </rPh>
    <rPh sb="10" eb="11">
      <t>ヘン</t>
    </rPh>
    <rPh sb="15" eb="17">
      <t>シリョウ</t>
    </rPh>
    <rPh sb="18" eb="20">
      <t>シュルイ</t>
    </rPh>
    <rPh sb="22" eb="24">
      <t>キニュウ</t>
    </rPh>
    <phoneticPr fontId="20"/>
  </si>
  <si>
    <t>採取日時</t>
    <rPh sb="0" eb="2">
      <t>サイシュ</t>
    </rPh>
    <rPh sb="2" eb="4">
      <t>ニチジ</t>
    </rPh>
    <phoneticPr fontId="20"/>
  </si>
  <si>
    <t>試料の採取日時をご記入ください。</t>
    <rPh sb="0" eb="2">
      <t>シリョウ</t>
    </rPh>
    <rPh sb="3" eb="5">
      <t>サイシュ</t>
    </rPh>
    <rPh sb="5" eb="7">
      <t>ニチジ</t>
    </rPh>
    <rPh sb="9" eb="11">
      <t>キニュウ</t>
    </rPh>
    <phoneticPr fontId="20"/>
  </si>
  <si>
    <t>網羅的解析の場合は対象分類群を、特定種の在不在解析の場合は</t>
    <rPh sb="0" eb="5">
      <t>モウラテキカイセキ</t>
    </rPh>
    <rPh sb="6" eb="8">
      <t>バアイ</t>
    </rPh>
    <rPh sb="9" eb="11">
      <t>タイショウ</t>
    </rPh>
    <rPh sb="11" eb="14">
      <t>ブンルイグン</t>
    </rPh>
    <phoneticPr fontId="20"/>
  </si>
  <si>
    <t>報告書ご送付先住所をご記入ください。</t>
    <rPh sb="0" eb="3">
      <t>ホウコクショ</t>
    </rPh>
    <rPh sb="4" eb="6">
      <t>ソウフ</t>
    </rPh>
    <rPh sb="6" eb="7">
      <t>サキ</t>
    </rPh>
    <rPh sb="7" eb="9">
      <t>ジュウショ</t>
    </rPh>
    <rPh sb="11" eb="13">
      <t>キニュウ</t>
    </rPh>
    <phoneticPr fontId="20"/>
  </si>
  <si>
    <t>特定種(対象種は備考)</t>
    <rPh sb="4" eb="6">
      <t>タイショウ</t>
    </rPh>
    <rPh sb="6" eb="7">
      <t>タネ</t>
    </rPh>
    <rPh sb="8" eb="10">
      <t>ビコウ</t>
    </rPh>
    <phoneticPr fontId="20"/>
  </si>
  <si>
    <t>特定種と記入いただき備考欄に対象種名をご記入ください。</t>
    <rPh sb="10" eb="13">
      <t>ビコウラン</t>
    </rPh>
    <rPh sb="14" eb="16">
      <t>タイショウ</t>
    </rPh>
    <rPh sb="16" eb="17">
      <t>シュ</t>
    </rPh>
    <rPh sb="17" eb="18">
      <t>メイ</t>
    </rPh>
    <rPh sb="20" eb="22">
      <t>キニュウ</t>
    </rPh>
    <phoneticPr fontId="20"/>
  </si>
  <si>
    <t>また試料ごとにお気づきの点などございましたらご記入ください。</t>
    <phoneticPr fontId="20"/>
  </si>
  <si>
    <t>解析に関する情報</t>
    <phoneticPr fontId="20"/>
  </si>
  <si>
    <t>調査地点情報は検出種を決定する際に重要となります。</t>
    <phoneticPr fontId="20"/>
  </si>
  <si>
    <t>調査地点、採取時の状況等、差支えない範囲で結構ですのでご記入ください。</t>
    <rPh sb="5" eb="8">
      <t>サイシュジ</t>
    </rPh>
    <rPh sb="9" eb="12">
      <t>ジョウキョウナド</t>
    </rPh>
    <phoneticPr fontId="20"/>
  </si>
  <si>
    <t>「分析報告書」　分析概要及び分析結果を記載しております</t>
    <rPh sb="8" eb="10">
      <t>ブンセキ</t>
    </rPh>
    <rPh sb="10" eb="12">
      <t>ガイヨウ</t>
    </rPh>
    <rPh sb="12" eb="13">
      <t>オヨ</t>
    </rPh>
    <rPh sb="14" eb="18">
      <t>ブンセキケッカ</t>
    </rPh>
    <rPh sb="19" eb="21">
      <t>キサイ</t>
    </rPh>
    <phoneticPr fontId="20"/>
  </si>
  <si>
    <t>その他ご要望等</t>
    <phoneticPr fontId="20"/>
  </si>
  <si>
    <t>ご希望の分析方法、今後ご希望される分析内容などございましたらご記入ください。</t>
    <rPh sb="1" eb="3">
      <t>キボウ</t>
    </rPh>
    <rPh sb="4" eb="8">
      <t>ブンセキホウホウ</t>
    </rPh>
    <rPh sb="9" eb="11">
      <t>コンゴ</t>
    </rPh>
    <rPh sb="12" eb="14">
      <t>キボウ</t>
    </rPh>
    <rPh sb="17" eb="21">
      <t>ブンセキナイヨウ</t>
    </rPh>
    <rPh sb="31" eb="33">
      <t>キニュウ</t>
    </rPh>
    <phoneticPr fontId="20"/>
  </si>
  <si>
    <t>速やかに分析にとりかかるために試料情報が必要です。</t>
    <rPh sb="0" eb="1">
      <t>スミ</t>
    </rPh>
    <phoneticPr fontId="20"/>
  </si>
  <si>
    <t>依頼書の必要事項をご記入の上、必ずメール、もしくは試料に同封してご送付ください。</t>
  </si>
  <si>
    <t>※オプションには追加料金が発生する場合がございます。</t>
    <rPh sb="8" eb="12">
      <t>ツイカリョウキン</t>
    </rPh>
    <rPh sb="13" eb="15">
      <t>ハッセイ</t>
    </rPh>
    <rPh sb="17" eb="19">
      <t>バアイ</t>
    </rPh>
    <phoneticPr fontId="20"/>
  </si>
  <si>
    <t>サンショウウオ類</t>
    <rPh sb="7" eb="8">
      <t>ルイ</t>
    </rPh>
    <phoneticPr fontId="20"/>
  </si>
  <si>
    <t>検出系のセットがまだないです</t>
    <rPh sb="0" eb="2">
      <t>ケンシュツ</t>
    </rPh>
    <rPh sb="2" eb="3">
      <t>ケイ</t>
    </rPh>
    <phoneticPr fontId="20"/>
  </si>
  <si>
    <t>日までに希望</t>
    <phoneticPr fontId="20"/>
  </si>
  <si>
    <t>月</t>
    <phoneticPr fontId="20"/>
  </si>
  <si>
    <r>
      <rPr>
        <b/>
        <sz val="10"/>
        <color theme="1"/>
        <rFont val="メイリオ"/>
        <family val="3"/>
        <charset val="128"/>
      </rPr>
      <t>1</t>
    </r>
    <r>
      <rPr>
        <sz val="10"/>
        <color theme="1"/>
        <rFont val="メイリオ"/>
        <family val="3"/>
        <charset val="128"/>
      </rPr>
      <t>.</t>
    </r>
    <r>
      <rPr>
        <sz val="9"/>
        <color theme="1"/>
        <rFont val="メイリオ"/>
        <family val="3"/>
        <charset val="128"/>
      </rPr>
      <t xml:space="preserve"> 不要</t>
    </r>
    <rPh sb="3" eb="5">
      <t>フヨウ</t>
    </rPh>
    <phoneticPr fontId="20"/>
  </si>
  <si>
    <r>
      <rPr>
        <b/>
        <sz val="10"/>
        <color theme="1"/>
        <rFont val="メイリオ"/>
        <family val="3"/>
        <charset val="128"/>
      </rPr>
      <t>2.</t>
    </r>
    <r>
      <rPr>
        <sz val="9"/>
        <color theme="1"/>
        <rFont val="メイリオ"/>
        <family val="3"/>
        <charset val="128"/>
      </rPr>
      <t xml:space="preserve"> 必要</t>
    </r>
    <rPh sb="3" eb="5">
      <t>ヒツヨウ</t>
    </rPh>
    <phoneticPr fontId="20"/>
  </si>
  <si>
    <t>→</t>
    <phoneticPr fontId="20"/>
  </si>
  <si>
    <t>※必要な場合、担当の営業に返却先をご連絡ください</t>
    <rPh sb="1" eb="3">
      <t>ヒツヨウ</t>
    </rPh>
    <rPh sb="4" eb="6">
      <t>バアイ</t>
    </rPh>
    <rPh sb="7" eb="9">
      <t>タントウ</t>
    </rPh>
    <rPh sb="10" eb="12">
      <t>エイギョウ</t>
    </rPh>
    <rPh sb="13" eb="16">
      <t>ヘンキャクサキ</t>
    </rPh>
    <rPh sb="18" eb="20">
      <t>レンラク</t>
    </rPh>
    <phoneticPr fontId="20"/>
  </si>
  <si>
    <t>報告後</t>
    <rPh sb="0" eb="2">
      <t>ホウコク</t>
    </rPh>
    <rPh sb="2" eb="3">
      <t>ゴ</t>
    </rPh>
    <phoneticPr fontId="20"/>
  </si>
  <si>
    <t>(</t>
  </si>
  <si>
    <t>)</t>
  </si>
  <si>
    <t>ヶ月)</t>
    <rPh sb="1" eb="2">
      <t>ゲツ</t>
    </rPh>
    <phoneticPr fontId="20"/>
  </si>
  <si>
    <t>土木研究所の報告形式での報告データ</t>
    <rPh sb="6" eb="8">
      <t>ホウコク</t>
    </rPh>
    <rPh sb="8" eb="10">
      <t>ケイシキ</t>
    </rPh>
    <rPh sb="12" eb="14">
      <t>ホウコク</t>
    </rPh>
    <phoneticPr fontId="20"/>
  </si>
  <si>
    <r>
      <rPr>
        <b/>
        <sz val="10"/>
        <rFont val="メイリオ"/>
        <family val="3"/>
        <charset val="128"/>
      </rPr>
      <t>1.</t>
    </r>
    <r>
      <rPr>
        <sz val="10"/>
        <rFont val="メイリオ"/>
        <family val="3"/>
        <charset val="128"/>
      </rPr>
      <t>貴社</t>
    </r>
    <phoneticPr fontId="20"/>
  </si>
  <si>
    <r>
      <rPr>
        <b/>
        <sz val="10"/>
        <color theme="1"/>
        <rFont val="メイリオ"/>
        <family val="3"/>
        <charset val="128"/>
      </rPr>
      <t>2.</t>
    </r>
    <r>
      <rPr>
        <sz val="10"/>
        <color theme="1"/>
        <rFont val="メイリオ"/>
        <family val="3"/>
        <charset val="128"/>
      </rPr>
      <t>貴社以外</t>
    </r>
    <phoneticPr fontId="20"/>
  </si>
  <si>
    <t>「作業手順書」</t>
    <rPh sb="1" eb="6">
      <t>サギョウテジュンショ</t>
    </rPh>
    <phoneticPr fontId="20"/>
  </si>
  <si>
    <t>●定量</t>
    <rPh sb="1" eb="3">
      <t>テイリョウ</t>
    </rPh>
    <phoneticPr fontId="20"/>
  </si>
  <si>
    <t>カテゴリ</t>
    <phoneticPr fontId="20"/>
  </si>
  <si>
    <t>●試料の種類</t>
    <phoneticPr fontId="20"/>
  </si>
  <si>
    <t>●禁則文字例</t>
    <rPh sb="1" eb="5">
      <t>キンソクモジ</t>
    </rPh>
    <rPh sb="5" eb="6">
      <t>レイ</t>
    </rPh>
    <phoneticPr fontId="20"/>
  </si>
  <si>
    <t>/</t>
  </si>
  <si>
    <t>?</t>
  </si>
  <si>
    <t>[</t>
  </si>
  <si>
    <t>]</t>
  </si>
  <si>
    <t>¥</t>
  </si>
  <si>
    <t>=</t>
  </si>
  <si>
    <t>+</t>
  </si>
  <si>
    <t>&lt;</t>
  </si>
  <si>
    <t>&gt;</t>
  </si>
  <si>
    <t>:</t>
  </si>
  <si>
    <t>;</t>
  </si>
  <si>
    <t>.</t>
    <phoneticPr fontId="20"/>
  </si>
  <si>
    <t>海水</t>
    <rPh sb="0" eb="2">
      <t>カイスイ</t>
    </rPh>
    <phoneticPr fontId="20"/>
  </si>
  <si>
    <t>淡水</t>
    <rPh sb="0" eb="2">
      <t>タンスイ</t>
    </rPh>
    <phoneticPr fontId="20"/>
  </si>
  <si>
    <t>堆積物</t>
    <rPh sb="0" eb="3">
      <t>タイセキブツ</t>
    </rPh>
    <phoneticPr fontId="20"/>
  </si>
  <si>
    <t>糞便</t>
    <rPh sb="0" eb="2">
      <t>フンベン</t>
    </rPh>
    <phoneticPr fontId="20"/>
  </si>
  <si>
    <t>汽水</t>
    <rPh sb="0" eb="2">
      <t>キスイ</t>
    </rPh>
    <phoneticPr fontId="20"/>
  </si>
  <si>
    <t>P1</t>
    <phoneticPr fontId="20"/>
  </si>
  <si>
    <t>P2</t>
    <phoneticPr fontId="20"/>
  </si>
  <si>
    <t>サンプルボトルの返却</t>
    <rPh sb="8" eb="10">
      <t>ヘンキャク</t>
    </rPh>
    <phoneticPr fontId="20"/>
  </si>
  <si>
    <t>※水道水ですすいで返却いたします。</t>
    <rPh sb="1" eb="4">
      <t>スイドウスイ</t>
    </rPh>
    <rPh sb="9" eb="11">
      <t>ヘンキャク</t>
    </rPh>
    <phoneticPr fontId="20"/>
  </si>
  <si>
    <t>保冷剤の返却</t>
    <rPh sb="0" eb="3">
      <t>ホレイザイ</t>
    </rPh>
    <rPh sb="4" eb="6">
      <t>ヘンキャク</t>
    </rPh>
    <phoneticPr fontId="20"/>
  </si>
  <si>
    <t>クーラボックス等の発送容器の返却</t>
    <rPh sb="7" eb="8">
      <t>トウ</t>
    </rPh>
    <rPh sb="9" eb="11">
      <t>ハッソウ</t>
    </rPh>
    <rPh sb="11" eb="13">
      <t>ヨウキ</t>
    </rPh>
    <rPh sb="14" eb="16">
      <t>ヘンキャク</t>
    </rPh>
    <phoneticPr fontId="20"/>
  </si>
  <si>
    <t>お客様情報の住所と同じ住所に返却</t>
    <rPh sb="1" eb="3">
      <t>キャクサマ</t>
    </rPh>
    <rPh sb="3" eb="5">
      <t>ジョウホウ</t>
    </rPh>
    <rPh sb="6" eb="8">
      <t>ジュウショ</t>
    </rPh>
    <rPh sb="9" eb="10">
      <t>オナ</t>
    </rPh>
    <rPh sb="11" eb="13">
      <t>ジュウショ</t>
    </rPh>
    <rPh sb="14" eb="16">
      <t>ヘンキャク</t>
    </rPh>
    <phoneticPr fontId="20"/>
  </si>
  <si>
    <t>※いいえの場合はご希望の返送先をご記入ください</t>
    <rPh sb="5" eb="7">
      <t>バアイ</t>
    </rPh>
    <rPh sb="9" eb="11">
      <t>キボウ</t>
    </rPh>
    <rPh sb="12" eb="15">
      <t>ヘンソウサキ</t>
    </rPh>
    <rPh sb="17" eb="19">
      <t>キニュウ</t>
    </rPh>
    <phoneticPr fontId="20"/>
  </si>
  <si>
    <t>生データ等が必要な場合は電子納品が必要です。</t>
    <rPh sb="0" eb="1">
      <t>ナマ</t>
    </rPh>
    <rPh sb="4" eb="5">
      <t>ナド</t>
    </rPh>
    <rPh sb="6" eb="8">
      <t>ヒツヨウ</t>
    </rPh>
    <rPh sb="9" eb="11">
      <t>バアイ</t>
    </rPh>
    <rPh sb="12" eb="16">
      <t>デンシノウヒン</t>
    </rPh>
    <rPh sb="17" eb="19">
      <t>ヒツヨウ</t>
    </rPh>
    <phoneticPr fontId="20"/>
  </si>
  <si>
    <r>
      <rPr>
        <b/>
        <sz val="10"/>
        <rFont val="メイリオ"/>
        <family val="3"/>
        <charset val="128"/>
      </rPr>
      <t>1.</t>
    </r>
    <r>
      <rPr>
        <sz val="10"/>
        <rFont val="メイリオ"/>
        <family val="3"/>
        <charset val="128"/>
      </rPr>
      <t>貴社住所</t>
    </r>
    <rPh sb="2" eb="4">
      <t>キシャ</t>
    </rPh>
    <phoneticPr fontId="20"/>
  </si>
  <si>
    <r>
      <rPr>
        <b/>
        <sz val="10"/>
        <color theme="1"/>
        <rFont val="メイリオ"/>
        <family val="3"/>
        <charset val="128"/>
      </rPr>
      <t>2.</t>
    </r>
    <r>
      <rPr>
        <sz val="10"/>
        <color theme="1"/>
        <rFont val="メイリオ"/>
        <family val="3"/>
        <charset val="128"/>
      </rPr>
      <t>貴社住所以外</t>
    </r>
    <rPh sb="2" eb="4">
      <t>キシャ</t>
    </rPh>
    <phoneticPr fontId="20"/>
  </si>
  <si>
    <t>※貴社以外の場合、下段に宛名をご記入ください</t>
    <rPh sb="9" eb="11">
      <t>カダン</t>
    </rPh>
    <rPh sb="12" eb="14">
      <t>アテナ</t>
    </rPh>
    <rPh sb="16" eb="18">
      <t>キニュウ</t>
    </rPh>
    <phoneticPr fontId="20"/>
  </si>
  <si>
    <t>※貴社住所以外の場合、下段に住所をご記入ください</t>
    <rPh sb="3" eb="5">
      <t>ジュウショ</t>
    </rPh>
    <rPh sb="11" eb="13">
      <t>カダン</t>
    </rPh>
    <rPh sb="14" eb="16">
      <t>ジュウショ</t>
    </rPh>
    <rPh sb="18" eb="20">
      <t>キニュウ</t>
    </rPh>
    <phoneticPr fontId="20"/>
  </si>
  <si>
    <t>必要部数　</t>
    <rPh sb="0" eb="2">
      <t>ヒツヨウ</t>
    </rPh>
    <rPh sb="2" eb="4">
      <t>ブスウ</t>
    </rPh>
    <phoneticPr fontId="20"/>
  </si>
  <si>
    <t>部</t>
    <rPh sb="0" eb="1">
      <t>ブ</t>
    </rPh>
    <phoneticPr fontId="20"/>
  </si>
  <si>
    <t>●試料状態</t>
    <rPh sb="3" eb="5">
      <t>ジョウタイ</t>
    </rPh>
    <phoneticPr fontId="20"/>
  </si>
  <si>
    <t>フィルター</t>
    <phoneticPr fontId="20"/>
  </si>
  <si>
    <t>DNA抽出物</t>
    <rPh sb="3" eb="6">
      <t>チュウシュツブツ</t>
    </rPh>
    <phoneticPr fontId="20"/>
  </si>
  <si>
    <t>環境試料(水など)</t>
    <rPh sb="0" eb="2">
      <t>カンキョウ</t>
    </rPh>
    <rPh sb="2" eb="4">
      <t>シリョウ</t>
    </rPh>
    <rPh sb="5" eb="6">
      <t>ミズ</t>
    </rPh>
    <phoneticPr fontId="20"/>
  </si>
  <si>
    <t>2nd PCR産物</t>
    <phoneticPr fontId="20"/>
  </si>
  <si>
    <t>1st PCR産物</t>
    <rPh sb="7" eb="9">
      <t>サンブツ</t>
    </rPh>
    <phoneticPr fontId="20"/>
  </si>
  <si>
    <t>※通常DNA抽出物は報告書発送後2ヶ月, PCR産物は2週間で廃棄いたします。</t>
    <rPh sb="1" eb="3">
      <t>ツウジョウ</t>
    </rPh>
    <rPh sb="6" eb="8">
      <t>チュウシュツ</t>
    </rPh>
    <rPh sb="8" eb="9">
      <t>ブツ</t>
    </rPh>
    <rPh sb="10" eb="13">
      <t>ホウコクショ</t>
    </rPh>
    <rPh sb="13" eb="15">
      <t>ハッソウ</t>
    </rPh>
    <rPh sb="15" eb="16">
      <t>ゴ</t>
    </rPh>
    <rPh sb="18" eb="19">
      <t>ゲツ</t>
    </rPh>
    <rPh sb="24" eb="26">
      <t>サンブツ</t>
    </rPh>
    <rPh sb="28" eb="30">
      <t>シュウカン</t>
    </rPh>
    <rPh sb="31" eb="33">
      <t>ハイキ</t>
    </rPh>
    <phoneticPr fontId="20"/>
  </si>
  <si>
    <t>例</t>
    <rPh sb="0" eb="1">
      <t>レイ</t>
    </rPh>
    <phoneticPr fontId="20"/>
  </si>
  <si>
    <t>淀川</t>
    <rPh sb="0" eb="2">
      <t>ヨドガワ</t>
    </rPh>
    <phoneticPr fontId="20"/>
  </si>
  <si>
    <t>Yodo-river</t>
    <phoneticPr fontId="20"/>
  </si>
  <si>
    <t>ご依頼日:</t>
    <phoneticPr fontId="20"/>
  </si>
  <si>
    <r>
      <t xml:space="preserve">  試料の情報をご記入ください</t>
    </r>
    <r>
      <rPr>
        <sz val="11"/>
        <color rgb="FFFF0000"/>
        <rFont val="メイリオ"/>
        <family val="3"/>
        <charset val="128"/>
      </rPr>
      <t>【必須】</t>
    </r>
    <phoneticPr fontId="20"/>
  </si>
  <si>
    <t>※　定量は追加オプションとなります。</t>
    <phoneticPr fontId="20"/>
  </si>
  <si>
    <t>※　結果ファイル名は解析結果のファイル名に反映されます。無記入の場合は試料名をローマ字変換します。?()[]/¥=+&lt;&gt;:;.は反映されないためご注意ください。</t>
    <rPh sb="2" eb="4">
      <t>ケッカ</t>
    </rPh>
    <rPh sb="8" eb="9">
      <t>メイ</t>
    </rPh>
    <rPh sb="10" eb="12">
      <t>カイセキ</t>
    </rPh>
    <rPh sb="12" eb="14">
      <t>ケッカ</t>
    </rPh>
    <rPh sb="19" eb="20">
      <t>メイ</t>
    </rPh>
    <rPh sb="21" eb="23">
      <t>ハンエイ</t>
    </rPh>
    <rPh sb="28" eb="31">
      <t>ムキニュウ</t>
    </rPh>
    <rPh sb="32" eb="34">
      <t>バアイ</t>
    </rPh>
    <rPh sb="35" eb="38">
      <t>シリョウメイ</t>
    </rPh>
    <rPh sb="42" eb="43">
      <t>ジ</t>
    </rPh>
    <rPh sb="43" eb="45">
      <t>ヘンカン</t>
    </rPh>
    <phoneticPr fontId="20"/>
  </si>
  <si>
    <r>
      <rPr>
        <sz val="8"/>
        <color rgb="FFFF0000"/>
        <rFont val="メイリオ"/>
        <family val="3"/>
        <charset val="128"/>
      </rPr>
      <t>【必須】</t>
    </r>
    <r>
      <rPr>
        <sz val="8"/>
        <rFont val="メイリオ"/>
        <family val="3"/>
        <charset val="128"/>
      </rPr>
      <t xml:space="preserve">
試料情報</t>
    </r>
    <rPh sb="0" eb="9">
      <t>シリョウジョウホウ</t>
    </rPh>
    <phoneticPr fontId="20"/>
  </si>
  <si>
    <t>肉片</t>
    <rPh sb="0" eb="2">
      <t>ニクヘン</t>
    </rPh>
    <phoneticPr fontId="20"/>
  </si>
  <si>
    <t>残試料</t>
    <rPh sb="0" eb="1">
      <t>ザン</t>
    </rPh>
    <rPh sb="1" eb="3">
      <t>シリョウ</t>
    </rPh>
    <phoneticPr fontId="20"/>
  </si>
  <si>
    <t>残試料（DNA抽出物、糞便、肉片等）の返却、保管についてご記入ください。</t>
    <rPh sb="0" eb="3">
      <t>ザンシリョウ</t>
    </rPh>
    <rPh sb="7" eb="10">
      <t>チュウシュツブツ</t>
    </rPh>
    <rPh sb="11" eb="13">
      <t>フンベン</t>
    </rPh>
    <rPh sb="14" eb="16">
      <t>ニクヘン</t>
    </rPh>
    <rPh sb="16" eb="17">
      <t>ナド</t>
    </rPh>
    <rPh sb="19" eb="21">
      <t>ヘンキャク</t>
    </rPh>
    <rPh sb="22" eb="24">
      <t>ホカン</t>
    </rPh>
    <rPh sb="29" eb="31">
      <t>キニュウ</t>
    </rPh>
    <phoneticPr fontId="20"/>
  </si>
  <si>
    <t>通常残試料は報告書発送後2ヶ月, PCR産物は2週間で廃棄いたします。</t>
    <rPh sb="2" eb="5">
      <t>ザンシリョウ</t>
    </rPh>
    <phoneticPr fontId="20"/>
  </si>
  <si>
    <t>Ｐ1</t>
    <phoneticPr fontId="20"/>
  </si>
  <si>
    <t>Ｐ2</t>
    <phoneticPr fontId="20"/>
  </si>
  <si>
    <t>試料名(日本語)</t>
    <rPh sb="0" eb="3">
      <t>シリョウメイ</t>
    </rPh>
    <phoneticPr fontId="20"/>
  </si>
  <si>
    <t>結果ファイル名(English)</t>
    <phoneticPr fontId="20"/>
  </si>
  <si>
    <t>半角英数でご記入ください。</t>
    <rPh sb="0" eb="2">
      <t>ハンカク</t>
    </rPh>
    <rPh sb="2" eb="4">
      <t>エイスウ</t>
    </rPh>
    <rPh sb="6" eb="8">
      <t>キニュウ</t>
    </rPh>
    <phoneticPr fontId="20"/>
  </si>
  <si>
    <t>ろ過量</t>
    <rPh sb="1" eb="2">
      <t>カ</t>
    </rPh>
    <rPh sb="2" eb="3">
      <t>リョウ</t>
    </rPh>
    <phoneticPr fontId="20"/>
  </si>
  <si>
    <t>ろ過済みのフィルターをお送りいただく際はろ過された量（L）をご記入ください。</t>
    <rPh sb="1" eb="2">
      <t>カ</t>
    </rPh>
    <rPh sb="2" eb="3">
      <t>ズ</t>
    </rPh>
    <rPh sb="12" eb="13">
      <t>オク</t>
    </rPh>
    <rPh sb="18" eb="19">
      <t>サイ</t>
    </rPh>
    <rPh sb="21" eb="22">
      <t>カ</t>
    </rPh>
    <rPh sb="25" eb="26">
      <t>リョウ</t>
    </rPh>
    <rPh sb="31" eb="33">
      <t>キニュウ</t>
    </rPh>
    <phoneticPr fontId="20"/>
  </si>
  <si>
    <t>解析対象</t>
    <rPh sb="0" eb="2">
      <t>カイセキ</t>
    </rPh>
    <rPh sb="2" eb="4">
      <t>タイショウ</t>
    </rPh>
    <phoneticPr fontId="20"/>
  </si>
  <si>
    <t>定量の有無</t>
    <rPh sb="0" eb="2">
      <t>テイリョウ</t>
    </rPh>
    <rPh sb="3" eb="5">
      <t>ウム</t>
    </rPh>
    <phoneticPr fontId="20"/>
  </si>
  <si>
    <t>フィルター情報</t>
    <phoneticPr fontId="20"/>
  </si>
  <si>
    <t>Ｐ3</t>
    <phoneticPr fontId="20"/>
  </si>
  <si>
    <t>プレろ過、追加フィルターについてのご希望をご記入ください。</t>
    <rPh sb="3" eb="4">
      <t>カ</t>
    </rPh>
    <rPh sb="5" eb="7">
      <t>ツイカ</t>
    </rPh>
    <rPh sb="18" eb="20">
      <t>キボウ</t>
    </rPh>
    <rPh sb="22" eb="24">
      <t>キニュウ</t>
    </rPh>
    <phoneticPr fontId="20"/>
  </si>
  <si>
    <t>サンプル容器等の返却に関する情報</t>
    <phoneticPr fontId="20"/>
  </si>
  <si>
    <t>試料をお送りいただいた容器等の返却に関するご希望をご記入ください。</t>
    <rPh sb="0" eb="2">
      <t>シリョウ</t>
    </rPh>
    <rPh sb="4" eb="5">
      <t>オク</t>
    </rPh>
    <rPh sb="11" eb="13">
      <t>ヨウキ</t>
    </rPh>
    <rPh sb="13" eb="14">
      <t>ナド</t>
    </rPh>
    <rPh sb="15" eb="17">
      <t>ヘンキャク</t>
    </rPh>
    <rPh sb="18" eb="19">
      <t>カン</t>
    </rPh>
    <rPh sb="22" eb="24">
      <t>キボウ</t>
    </rPh>
    <rPh sb="26" eb="28">
      <t>キニュウ</t>
    </rPh>
    <phoneticPr fontId="20"/>
  </si>
  <si>
    <t>返送先情報</t>
  </si>
  <si>
    <t>残試料、サンプル容器等の返却をご希望される場合、返送先をご記入ください。</t>
    <rPh sb="0" eb="3">
      <t>ザンシリョウ</t>
    </rPh>
    <rPh sb="8" eb="10">
      <t>ヨウキ</t>
    </rPh>
    <rPh sb="10" eb="11">
      <t>ナド</t>
    </rPh>
    <rPh sb="12" eb="14">
      <t>ヘンキャク</t>
    </rPh>
    <rPh sb="16" eb="18">
      <t>キボウ</t>
    </rPh>
    <rPh sb="21" eb="23">
      <t>バアイ</t>
    </rPh>
    <rPh sb="24" eb="27">
      <t>ヘンソウサキ</t>
    </rPh>
    <rPh sb="29" eb="31">
      <t>キニュウ</t>
    </rPh>
    <phoneticPr fontId="20"/>
  </si>
  <si>
    <t xml:space="preserve">株式会社環境総合リサーチ 　特殊分析Ｇ </t>
    <rPh sb="0" eb="2">
      <t>カブシキ</t>
    </rPh>
    <rPh sb="2" eb="4">
      <t>カイシャ</t>
    </rPh>
    <rPh sb="4" eb="6">
      <t>カンキョウ</t>
    </rPh>
    <rPh sb="6" eb="8">
      <t>ソウゴウ</t>
    </rPh>
    <rPh sb="14" eb="16">
      <t>トクシュ</t>
    </rPh>
    <rPh sb="16" eb="18">
      <t>ブンセキ</t>
    </rPh>
    <phoneticPr fontId="20"/>
  </si>
  <si>
    <r>
      <rPr>
        <sz val="9"/>
        <color rgb="FFFF0000"/>
        <rFont val="メイリオ"/>
        <family val="3"/>
        <charset val="128"/>
      </rPr>
      <t xml:space="preserve">【必須】
</t>
    </r>
    <r>
      <rPr>
        <sz val="9"/>
        <rFont val="メイリオ"/>
        <family val="3"/>
        <charset val="128"/>
      </rPr>
      <t>お客様情報</t>
    </r>
    <rPh sb="6" eb="8">
      <t>キャクサマ</t>
    </rPh>
    <rPh sb="8" eb="10">
      <t>ジョウホウ</t>
    </rPh>
    <phoneticPr fontId="20"/>
  </si>
  <si>
    <r>
      <t>※網羅的解析は</t>
    </r>
    <r>
      <rPr>
        <u/>
        <sz val="8"/>
        <rFont val="メイリオ"/>
        <family val="3"/>
        <charset val="128"/>
      </rPr>
      <t>1ヶ月</t>
    </r>
    <r>
      <rPr>
        <sz val="8"/>
        <rFont val="メイリオ"/>
        <family val="3"/>
        <charset val="128"/>
      </rPr>
      <t>、種特異的解析は</t>
    </r>
    <r>
      <rPr>
        <u/>
        <sz val="8"/>
        <rFont val="メイリオ"/>
        <family val="3"/>
        <charset val="128"/>
      </rPr>
      <t>2週間</t>
    </r>
    <r>
      <rPr>
        <sz val="8"/>
        <rFont val="メイリオ"/>
        <family val="3"/>
        <charset val="128"/>
      </rPr>
      <t>を目途に納品しております。状況によって変動しますのでご相談ください。</t>
    </r>
    <phoneticPr fontId="20"/>
  </si>
  <si>
    <r>
      <rPr>
        <b/>
        <sz val="9"/>
        <color theme="1"/>
        <rFont val="メイリオ"/>
        <family val="3"/>
        <charset val="128"/>
      </rPr>
      <t>1</t>
    </r>
    <r>
      <rPr>
        <sz val="9"/>
        <color theme="1"/>
        <rFont val="メイリオ"/>
        <family val="3"/>
        <charset val="128"/>
      </rPr>
      <t>. 不要</t>
    </r>
    <rPh sb="3" eb="5">
      <t>フヨウ</t>
    </rPh>
    <phoneticPr fontId="20"/>
  </si>
  <si>
    <r>
      <rPr>
        <b/>
        <sz val="9"/>
        <color theme="1"/>
        <rFont val="メイリオ"/>
        <family val="3"/>
        <charset val="128"/>
      </rPr>
      <t>2.</t>
    </r>
    <r>
      <rPr>
        <sz val="9"/>
        <color theme="1"/>
        <rFont val="メイリオ"/>
        <family val="3"/>
        <charset val="128"/>
      </rPr>
      <t xml:space="preserve"> 必要</t>
    </r>
    <rPh sb="3" eb="5">
      <t>ヒツヨウ</t>
    </rPh>
    <phoneticPr fontId="20"/>
  </si>
  <si>
    <t>水試料の入っていた容器やクーラーボックス、保冷剤などの返却を希望される場合は、</t>
    <phoneticPr fontId="20"/>
  </si>
  <si>
    <t>採水kitをご使用いただいた場合は、発送時に使用されたクーラーボックスと</t>
    <phoneticPr fontId="20"/>
  </si>
  <si>
    <t>保冷剤が対象となります。</t>
  </si>
  <si>
    <t>報告書はCDROMまたはクラウドサービスでの電子納品となります。</t>
    <rPh sb="0" eb="3">
      <t>ホウコクショ</t>
    </rPh>
    <rPh sb="22" eb="26">
      <t>デンシノウヒン</t>
    </rPh>
    <phoneticPr fontId="20"/>
  </si>
  <si>
    <t>結果ファイル名は解析結果のファイル名に反映されます。</t>
    <phoneticPr fontId="20"/>
  </si>
  <si>
    <t>無記入の場合は試料名をローマ字変換します。</t>
  </si>
  <si>
    <r>
      <rPr>
        <b/>
        <sz val="11"/>
        <rFont val="メイリオ"/>
        <family val="3"/>
        <charset val="128"/>
      </rPr>
      <t>特定種解析の場合は種名</t>
    </r>
    <r>
      <rPr>
        <sz val="11"/>
        <rFont val="メイリオ"/>
        <family val="3"/>
        <charset val="128"/>
      </rPr>
      <t>をご記入ください。</t>
    </r>
    <rPh sb="0" eb="2">
      <t>トクテイ</t>
    </rPh>
    <rPh sb="2" eb="3">
      <t>シュ</t>
    </rPh>
    <rPh sb="3" eb="5">
      <t>カイセキ</t>
    </rPh>
    <rPh sb="6" eb="8">
      <t>バアイ</t>
    </rPh>
    <rPh sb="9" eb="10">
      <t>シュ</t>
    </rPh>
    <rPh sb="10" eb="11">
      <t>メイ</t>
    </rPh>
    <rPh sb="13" eb="15">
      <t>キニュウ</t>
    </rPh>
    <phoneticPr fontId="20"/>
  </si>
  <si>
    <r>
      <rPr>
        <b/>
        <sz val="11"/>
        <rFont val="メイリオ"/>
        <family val="3"/>
        <charset val="128"/>
      </rPr>
      <t>着払い</t>
    </r>
    <r>
      <rPr>
        <sz val="11"/>
        <rFont val="メイリオ"/>
        <family val="3"/>
        <charset val="128"/>
      </rPr>
      <t>にて返送をしております。</t>
    </r>
    <phoneticPr fontId="20"/>
  </si>
  <si>
    <t>定量をご希望の場合は有もしくは〇印をご記入ください。</t>
    <rPh sb="0" eb="2">
      <t>テイリョウ</t>
    </rPh>
    <rPh sb="4" eb="6">
      <t>キボウ</t>
    </rPh>
    <rPh sb="7" eb="9">
      <t>バアイ</t>
    </rPh>
    <rPh sb="10" eb="11">
      <t>ア</t>
    </rPh>
    <rPh sb="16" eb="17">
      <t>シルシ</t>
    </rPh>
    <rPh sb="19" eb="21">
      <t>キニュウ</t>
    </rPh>
    <phoneticPr fontId="20"/>
  </si>
  <si>
    <t>①　会社名など</t>
    <rPh sb="2" eb="5">
      <t>カイシャメイ</t>
    </rPh>
    <phoneticPr fontId="20"/>
  </si>
  <si>
    <t>②　住所など</t>
    <rPh sb="2" eb="4">
      <t>ジュウショ</t>
    </rPh>
    <phoneticPr fontId="20"/>
  </si>
  <si>
    <t>③　報告書宛名</t>
    <rPh sb="2" eb="5">
      <t>ホウコクショ</t>
    </rPh>
    <rPh sb="5" eb="7">
      <t>アテナ</t>
    </rPh>
    <phoneticPr fontId="20"/>
  </si>
  <si>
    <t>④　報告書送付先</t>
    <rPh sb="2" eb="5">
      <t>ホウコクショ</t>
    </rPh>
    <rPh sb="5" eb="7">
      <t>ソウフ</t>
    </rPh>
    <rPh sb="7" eb="8">
      <t>サキ</t>
    </rPh>
    <phoneticPr fontId="20"/>
  </si>
  <si>
    <t>⑤　報告書形式</t>
    <rPh sb="2" eb="5">
      <t>ホウコクショ</t>
    </rPh>
    <rPh sb="5" eb="7">
      <t>ケイシキ</t>
    </rPh>
    <phoneticPr fontId="20"/>
  </si>
  <si>
    <t>⑥　希望納期</t>
    <rPh sb="2" eb="4">
      <t>キボウ</t>
    </rPh>
    <rPh sb="4" eb="6">
      <t>ノウキ</t>
    </rPh>
    <phoneticPr fontId="20"/>
  </si>
  <si>
    <r>
      <rPr>
        <b/>
        <sz val="9"/>
        <color theme="1"/>
        <rFont val="メイリオ"/>
        <family val="3"/>
        <charset val="128"/>
      </rPr>
      <t>1</t>
    </r>
    <r>
      <rPr>
        <sz val="9"/>
        <color theme="1"/>
        <rFont val="メイリオ"/>
        <family val="3"/>
        <charset val="128"/>
      </rPr>
      <t>. はい</t>
    </r>
    <phoneticPr fontId="20"/>
  </si>
  <si>
    <r>
      <rPr>
        <b/>
        <sz val="9"/>
        <color theme="1"/>
        <rFont val="メイリオ"/>
        <family val="3"/>
        <charset val="128"/>
      </rPr>
      <t>2.</t>
    </r>
    <r>
      <rPr>
        <sz val="9"/>
        <color theme="1"/>
        <rFont val="メイリオ"/>
        <family val="3"/>
        <charset val="128"/>
      </rPr>
      <t xml:space="preserve"> いいえ</t>
    </r>
    <phoneticPr fontId="20"/>
  </si>
  <si>
    <t>※必要な場合、バージョンを記載ください。　</t>
    <rPh sb="1" eb="3">
      <t>ヒツヨウ</t>
    </rPh>
    <rPh sb="13" eb="15">
      <t>キサイ</t>
    </rPh>
    <phoneticPr fontId="20"/>
  </si>
  <si>
    <t>環境DNA情報報告書記載様式＿案_Ver_（</t>
    <phoneticPr fontId="20"/>
  </si>
  <si>
    <t>）</t>
    <phoneticPr fontId="20"/>
  </si>
  <si>
    <t>保管、以降廃棄</t>
    <rPh sb="0" eb="2">
      <t>ホカン</t>
    </rPh>
    <rPh sb="3" eb="5">
      <t>イコウ</t>
    </rPh>
    <rPh sb="5" eb="7">
      <t>ハイキ</t>
    </rPh>
    <phoneticPr fontId="20"/>
  </si>
  <si>
    <t>残試料の当社社内試験での使用</t>
    <rPh sb="0" eb="3">
      <t>ザンシリョウ</t>
    </rPh>
    <rPh sb="4" eb="6">
      <t>トウシャ</t>
    </rPh>
    <rPh sb="6" eb="8">
      <t>シャナイ</t>
    </rPh>
    <rPh sb="8" eb="10">
      <t>シケン</t>
    </rPh>
    <rPh sb="12" eb="14">
      <t>シヨウ</t>
    </rPh>
    <phoneticPr fontId="20"/>
  </si>
  <si>
    <r>
      <rPr>
        <b/>
        <sz val="10"/>
        <color theme="1"/>
        <rFont val="メイリオ"/>
        <family val="3"/>
        <charset val="128"/>
      </rPr>
      <t>1</t>
    </r>
    <r>
      <rPr>
        <sz val="10"/>
        <color theme="1"/>
        <rFont val="メイリオ"/>
        <family val="3"/>
        <charset val="128"/>
      </rPr>
      <t>.</t>
    </r>
    <r>
      <rPr>
        <sz val="9"/>
        <color theme="1"/>
        <rFont val="メイリオ"/>
        <family val="3"/>
        <charset val="128"/>
      </rPr>
      <t xml:space="preserve"> 可</t>
    </r>
    <rPh sb="3" eb="4">
      <t>カ</t>
    </rPh>
    <phoneticPr fontId="20"/>
  </si>
  <si>
    <r>
      <rPr>
        <b/>
        <sz val="10"/>
        <color theme="1"/>
        <rFont val="メイリオ"/>
        <family val="3"/>
        <charset val="128"/>
      </rPr>
      <t>2.</t>
    </r>
    <r>
      <rPr>
        <sz val="9"/>
        <color theme="1"/>
        <rFont val="メイリオ"/>
        <family val="3"/>
        <charset val="128"/>
      </rPr>
      <t xml:space="preserve"> 不可</t>
    </r>
    <rPh sb="3" eb="5">
      <t>フカ</t>
    </rPh>
    <phoneticPr fontId="20"/>
  </si>
  <si>
    <t>⑭結果ファイル名
(English)</t>
    <rPh sb="1" eb="3">
      <t>ケッカ</t>
    </rPh>
    <rPh sb="7" eb="8">
      <t>メイ</t>
    </rPh>
    <phoneticPr fontId="20"/>
  </si>
  <si>
    <t>⑬試料名
(日本語)</t>
    <rPh sb="1" eb="4">
      <t>シリョウメイ</t>
    </rPh>
    <rPh sb="6" eb="9">
      <t>ニホンゴ</t>
    </rPh>
    <phoneticPr fontId="20"/>
  </si>
  <si>
    <t>⑮
試料の種類</t>
    <rPh sb="2" eb="4">
      <t>シリョウ</t>
    </rPh>
    <rPh sb="5" eb="7">
      <t>シュルイ</t>
    </rPh>
    <phoneticPr fontId="20"/>
  </si>
  <si>
    <t>⑯ろ過量
(L)</t>
    <rPh sb="2" eb="4">
      <t>カリョウ</t>
    </rPh>
    <phoneticPr fontId="20"/>
  </si>
  <si>
    <t>⑰
試料の状態</t>
    <phoneticPr fontId="20"/>
  </si>
  <si>
    <t>⑱
解析対象</t>
    <phoneticPr fontId="20"/>
  </si>
  <si>
    <t>⑲
採取日時</t>
    <rPh sb="2" eb="4">
      <t>サイシュ</t>
    </rPh>
    <rPh sb="4" eb="6">
      <t>ニチジ</t>
    </rPh>
    <phoneticPr fontId="20"/>
  </si>
  <si>
    <t>試料の状態</t>
    <rPh sb="0" eb="2">
      <t>シリョウ</t>
    </rPh>
    <rPh sb="3" eb="5">
      <t>ジョウタイ</t>
    </rPh>
    <phoneticPr fontId="20"/>
  </si>
  <si>
    <t>環境試料（水、土壌など）、ろ過フィルター、DNA抽出物、PCR 産物等の状態をご記入下さい。</t>
    <rPh sb="0" eb="4">
      <t>カンキョウシリョウ</t>
    </rPh>
    <rPh sb="5" eb="6">
      <t>ミズ</t>
    </rPh>
    <rPh sb="7" eb="9">
      <t>ドジョウ</t>
    </rPh>
    <rPh sb="14" eb="15">
      <t>カ</t>
    </rPh>
    <rPh sb="24" eb="27">
      <t>チュウシュツブツ</t>
    </rPh>
    <rPh sb="32" eb="34">
      <t>サンブツ</t>
    </rPh>
    <rPh sb="34" eb="35">
      <t>ナド</t>
    </rPh>
    <rPh sb="36" eb="38">
      <t>ジョウタイ</t>
    </rPh>
    <rPh sb="40" eb="43">
      <t>キニュウクダ</t>
    </rPh>
    <phoneticPr fontId="20"/>
  </si>
  <si>
    <t>⑳
定量の有無</t>
    <rPh sb="5" eb="7">
      <t>ウム</t>
    </rPh>
    <phoneticPr fontId="20"/>
  </si>
  <si>
    <t>㉑
備考</t>
    <rPh sb="2" eb="4">
      <t>ビコウ</t>
    </rPh>
    <phoneticPr fontId="20"/>
  </si>
  <si>
    <t>※　解析に関わる情報：調査地点や生息が確認されている種の情報は検出種を決定する際に重要となります。差支えない範囲で結構ですのでご記入ください。</t>
    <rPh sb="5" eb="6">
      <t>カカ</t>
    </rPh>
    <rPh sb="16" eb="18">
      <t>セイソク</t>
    </rPh>
    <rPh sb="19" eb="21">
      <t>カクニン</t>
    </rPh>
    <rPh sb="26" eb="27">
      <t>シュ</t>
    </rPh>
    <phoneticPr fontId="20"/>
  </si>
  <si>
    <r>
      <t>※　試料は本書を同封し水試料は</t>
    </r>
    <r>
      <rPr>
        <b/>
        <sz val="9"/>
        <rFont val="メイリオ"/>
        <family val="3"/>
        <charset val="128"/>
      </rPr>
      <t>冷蔵</t>
    </r>
    <r>
      <rPr>
        <sz val="9"/>
        <rFont val="メイリオ"/>
        <family val="3"/>
        <charset val="128"/>
      </rPr>
      <t>、フィルター、DNA抽出試料は</t>
    </r>
    <r>
      <rPr>
        <b/>
        <sz val="9"/>
        <rFont val="メイリオ"/>
        <family val="3"/>
        <charset val="128"/>
      </rPr>
      <t>冷凍</t>
    </r>
    <r>
      <rPr>
        <sz val="9"/>
        <rFont val="メイリオ"/>
        <family val="3"/>
        <charset val="128"/>
      </rPr>
      <t>で着日は土日祝を避けてお送りください。</t>
    </r>
    <rPh sb="35" eb="37">
      <t>チャクビ</t>
    </rPh>
    <phoneticPr fontId="20"/>
  </si>
  <si>
    <t>⑪物件名</t>
    <phoneticPr fontId="20"/>
  </si>
  <si>
    <t>email: ml5100@ctiers.co.jp</t>
    <phoneticPr fontId="20"/>
  </si>
  <si>
    <t>TEL: 0774-41-0200, FAX: 0774-95-6510</t>
    <phoneticPr fontId="20"/>
  </si>
  <si>
    <t>⑦フィールドブランク</t>
    <phoneticPr fontId="20"/>
  </si>
  <si>
    <t>フィールドブランク</t>
    <phoneticPr fontId="20"/>
  </si>
  <si>
    <t>⑫解析に関る情報
【任意】</t>
    <rPh sb="1" eb="3">
      <t>カイセキ</t>
    </rPh>
    <rPh sb="4" eb="5">
      <t>カカワ</t>
    </rPh>
    <rPh sb="6" eb="8">
      <t>ジョウホウ</t>
    </rPh>
    <phoneticPr fontId="20"/>
  </si>
  <si>
    <t>遺伝子解析 (環境DNA) 依頼書</t>
  </si>
  <si>
    <t>⑧残試料の取り扱い</t>
    <rPh sb="1" eb="2">
      <t>ザン</t>
    </rPh>
    <rPh sb="2" eb="4">
      <t>シリョウ</t>
    </rPh>
    <rPh sb="5" eb="6">
      <t>ト</t>
    </rPh>
    <rPh sb="7" eb="8">
      <t>アツカ</t>
    </rPh>
    <phoneticPr fontId="20"/>
  </si>
  <si>
    <t>⑨サンプル容器等の
返却に関する情報</t>
    <rPh sb="5" eb="8">
      <t>ヨウキトウ</t>
    </rPh>
    <rPh sb="10" eb="12">
      <t>ヘンキャク</t>
    </rPh>
    <rPh sb="13" eb="14">
      <t>カン</t>
    </rPh>
    <rPh sb="16" eb="18">
      <t>ジョウホウ</t>
    </rPh>
    <phoneticPr fontId="20"/>
  </si>
  <si>
    <r>
      <rPr>
        <sz val="8"/>
        <color indexed="10"/>
        <rFont val="メイリオ"/>
        <family val="3"/>
        <charset val="128"/>
      </rPr>
      <t xml:space="preserve">【必須】
</t>
    </r>
    <r>
      <rPr>
        <sz val="8"/>
        <rFont val="メイリオ"/>
        <family val="3"/>
        <charset val="128"/>
      </rPr>
      <t>⑩返送先情報</t>
    </r>
    <rPh sb="6" eb="9">
      <t>ヘンソウサキ</t>
    </rPh>
    <rPh sb="9" eb="11">
      <t>ジョウホウ</t>
    </rPh>
    <phoneticPr fontId="20"/>
  </si>
  <si>
    <t>㉒その他ご要望等【任意】</t>
    <phoneticPr fontId="20"/>
  </si>
  <si>
    <t>フィールドブランクについてご記入ください。</t>
    <rPh sb="14" eb="16">
      <t>キニュウ</t>
    </rPh>
    <phoneticPr fontId="20"/>
  </si>
  <si>
    <t>フィールドブランクは1検体として扱うため通常の試料と同様に料金が発生いたします。</t>
    <rPh sb="11" eb="13">
      <t>ケンタイ</t>
    </rPh>
    <rPh sb="16" eb="17">
      <t>アツカ</t>
    </rPh>
    <rPh sb="20" eb="22">
      <t>ツウジョウ</t>
    </rPh>
    <rPh sb="23" eb="25">
      <t>シリョウ</t>
    </rPh>
    <rPh sb="26" eb="28">
      <t>ドウヨウ</t>
    </rPh>
    <rPh sb="29" eb="31">
      <t>リョウキン</t>
    </rPh>
    <rPh sb="32" eb="34">
      <t>ハッセイ</t>
    </rPh>
    <phoneticPr fontId="20"/>
  </si>
  <si>
    <t>報告書に記載する物件名称をご記入ください。</t>
    <rPh sb="0" eb="3">
      <t>ホウコクショ</t>
    </rPh>
    <rPh sb="4" eb="6">
      <t>キサイ</t>
    </rPh>
    <rPh sb="8" eb="10">
      <t>ブッケン</t>
    </rPh>
    <rPh sb="10" eb="12">
      <t>メイショウ</t>
    </rPh>
    <rPh sb="14" eb="16">
      <t>キニュウ</t>
    </rPh>
    <phoneticPr fontId="20"/>
  </si>
  <si>
    <t>試料の返却をご希望の場合は　2.必要　を選択ください。</t>
    <rPh sb="0" eb="2">
      <t>シリョウ</t>
    </rPh>
    <rPh sb="3" eb="5">
      <t>ヘンキャク</t>
    </rPh>
    <rPh sb="7" eb="9">
      <t>キボウ</t>
    </rPh>
    <rPh sb="10" eb="12">
      <t>バアイ</t>
    </rPh>
    <rPh sb="16" eb="18">
      <t>ヒツヨウ</t>
    </rPh>
    <rPh sb="20" eb="22">
      <t>センタク</t>
    </rPh>
    <phoneticPr fontId="20"/>
  </si>
  <si>
    <t>冷凍保管をご希望の場合は試料の保管　2.必要　を選択いただき、保管期間をご記入下さい。</t>
    <rPh sb="0" eb="4">
      <t>レイトウホカン</t>
    </rPh>
    <rPh sb="6" eb="8">
      <t>キボウ</t>
    </rPh>
    <rPh sb="9" eb="11">
      <t>バアイ</t>
    </rPh>
    <rPh sb="12" eb="14">
      <t>シリョウ</t>
    </rPh>
    <rPh sb="15" eb="17">
      <t>ホカン</t>
    </rPh>
    <rPh sb="20" eb="22">
      <t>ヒツヨウ</t>
    </rPh>
    <rPh sb="24" eb="26">
      <t>センタク</t>
    </rPh>
    <rPh sb="31" eb="35">
      <t>ホカンキカン</t>
    </rPh>
    <rPh sb="37" eb="40">
      <t>キニュウクダ</t>
    </rPh>
    <phoneticPr fontId="20"/>
  </si>
  <si>
    <t>試料1検体毎に固有の名称をご記入お願いいたします。</t>
    <rPh sb="0" eb="2">
      <t>シリョウ</t>
    </rPh>
    <rPh sb="3" eb="5">
      <t>ケンタイ</t>
    </rPh>
    <rPh sb="5" eb="6">
      <t>ゴト</t>
    </rPh>
    <rPh sb="7" eb="9">
      <t>コユウ</t>
    </rPh>
    <rPh sb="10" eb="12">
      <t>メイショウ</t>
    </rPh>
    <rPh sb="14" eb="16">
      <t>キニュウ</t>
    </rPh>
    <rPh sb="17" eb="18">
      <t>ネガ</t>
    </rPh>
    <phoneticPr fontId="20"/>
  </si>
  <si>
    <t>お送りいただいた試料のろ過量（L）をご記入ください。</t>
    <rPh sb="1" eb="2">
      <t>オク</t>
    </rPh>
    <rPh sb="8" eb="10">
      <t>シリョウ</t>
    </rPh>
    <rPh sb="12" eb="13">
      <t>カ</t>
    </rPh>
    <rPh sb="13" eb="14">
      <t>リョウ</t>
    </rPh>
    <rPh sb="19" eb="21">
      <t>キニュウ</t>
    </rPh>
    <phoneticPr fontId="20"/>
  </si>
  <si>
    <t>記号はアンダーバー（_）のみ使用できます。</t>
    <phoneticPr fontId="20"/>
  </si>
  <si>
    <t>?()[]/¥=+-&lt;&gt;:;.は反映されないためご注意ください。</t>
    <phoneticPr fontId="20"/>
  </si>
  <si>
    <r>
      <rPr>
        <b/>
        <sz val="10"/>
        <color theme="1"/>
        <rFont val="メイリオ"/>
        <family val="3"/>
        <charset val="128"/>
      </rPr>
      <t>1</t>
    </r>
    <r>
      <rPr>
        <sz val="10"/>
        <color theme="1"/>
        <rFont val="メイリオ"/>
        <family val="3"/>
        <charset val="128"/>
      </rPr>
      <t>.</t>
    </r>
    <r>
      <rPr>
        <sz val="9"/>
        <color theme="1"/>
        <rFont val="メイリオ"/>
        <family val="3"/>
        <charset val="128"/>
      </rPr>
      <t xml:space="preserve"> 有</t>
    </r>
    <rPh sb="3" eb="4">
      <t>アリ</t>
    </rPh>
    <phoneticPr fontId="20"/>
  </si>
  <si>
    <r>
      <rPr>
        <b/>
        <sz val="10"/>
        <color theme="1"/>
        <rFont val="メイリオ"/>
        <family val="3"/>
        <charset val="128"/>
      </rPr>
      <t>2.</t>
    </r>
    <r>
      <rPr>
        <sz val="9"/>
        <color theme="1"/>
        <rFont val="メイリオ"/>
        <family val="3"/>
        <charset val="128"/>
      </rPr>
      <t xml:space="preserve"> 無</t>
    </r>
    <rPh sb="3" eb="4">
      <t>ナ</t>
    </rPh>
    <phoneticPr fontId="20"/>
  </si>
  <si>
    <t>v2_1</t>
    <phoneticPr fontId="20"/>
  </si>
  <si>
    <t>2022.7.15 改訂</t>
    <rPh sb="10" eb="12">
      <t>カイテイ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</si>
</sst>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4"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メイリオ"/>
      <family val="3"/>
      <charset val="128"/>
    </font>
    <font>
      <sz val="9"/>
      <name val="メイリオ"/>
      <family val="3"/>
      <charset val="128"/>
    </font>
    <font>
      <sz val="10"/>
      <name val="メイリオ"/>
      <family val="3"/>
      <charset val="128"/>
    </font>
    <font>
      <b/>
      <sz val="16"/>
      <name val="メイリオ"/>
      <family val="3"/>
      <charset val="128"/>
    </font>
    <font>
      <sz val="16"/>
      <name val="メイリオ"/>
      <family val="3"/>
      <charset val="128"/>
    </font>
    <font>
      <u/>
      <sz val="16"/>
      <name val="メイリオ"/>
      <family val="3"/>
      <charset val="128"/>
    </font>
    <font>
      <sz val="10"/>
      <color rgb="FF0000FF"/>
      <name val="メイリオ"/>
      <family val="3"/>
      <charset val="128"/>
    </font>
    <font>
      <sz val="10"/>
      <color theme="1"/>
      <name val="メイリオ"/>
      <family val="3"/>
      <charset val="128"/>
    </font>
    <font>
      <sz val="8"/>
      <name val="メイリオ"/>
      <family val="3"/>
      <charset val="128"/>
    </font>
    <font>
      <sz val="11"/>
      <color rgb="FFFF0000"/>
      <name val="メイリオ"/>
      <family val="3"/>
      <charset val="128"/>
    </font>
    <font>
      <sz val="10"/>
      <color rgb="FFFF0000"/>
      <name val="メイリオ"/>
      <family val="3"/>
      <charset val="128"/>
    </font>
    <font>
      <sz val="9"/>
      <color rgb="FFFF0000"/>
      <name val="メイリオ"/>
      <family val="3"/>
      <charset val="128"/>
    </font>
    <font>
      <sz val="11"/>
      <color rgb="FFFF0000"/>
      <name val="ＭＳ Ｐゴシック"/>
      <family val="3"/>
      <charset val="128"/>
    </font>
    <font>
      <sz val="10"/>
      <color indexed="12"/>
      <name val="メイリオ"/>
      <family val="3"/>
      <charset val="128"/>
    </font>
    <font>
      <u/>
      <sz val="10"/>
      <color rgb="FF0000FF"/>
      <name val="メイリオ"/>
      <family val="3"/>
      <charset val="128"/>
    </font>
    <font>
      <sz val="9"/>
      <color theme="1"/>
      <name val="メイリオ"/>
      <family val="3"/>
      <charset val="128"/>
    </font>
    <font>
      <u/>
      <sz val="9"/>
      <color rgb="FF0000FF"/>
      <name val="メイリオ"/>
      <family val="3"/>
      <charset val="128"/>
    </font>
    <font>
      <sz val="9"/>
      <color rgb="FF0000FF"/>
      <name val="メイリオ"/>
      <family val="3"/>
      <charset val="128"/>
    </font>
    <font>
      <sz val="10"/>
      <name val="ＭＳ 明朝"/>
      <family val="1"/>
      <charset val="128"/>
    </font>
    <font>
      <b/>
      <sz val="11"/>
      <color rgb="FFFF0000"/>
      <name val="ＭＳ Ｐゴシック"/>
      <family val="3"/>
      <charset val="128"/>
    </font>
    <font>
      <b/>
      <sz val="11"/>
      <name val="メイリオ"/>
      <family val="3"/>
      <charset val="128"/>
    </font>
    <font>
      <b/>
      <sz val="10"/>
      <color theme="1"/>
      <name val="メイリオ"/>
      <family val="3"/>
      <charset val="128"/>
    </font>
    <font>
      <b/>
      <sz val="10"/>
      <name val="メイリオ"/>
      <family val="3"/>
      <charset val="128"/>
    </font>
    <font>
      <sz val="11"/>
      <color theme="0" tint="-0.499984740745262"/>
      <name val="メイリオ"/>
      <family val="3"/>
      <charset val="128"/>
    </font>
    <font>
      <sz val="10"/>
      <name val="ＭＳ Ｐゴシック"/>
      <family val="3"/>
      <charset val="128"/>
    </font>
    <font>
      <b/>
      <sz val="14"/>
      <name val="メイリオ"/>
      <family val="3"/>
      <charset val="128"/>
    </font>
    <font>
      <b/>
      <sz val="11"/>
      <color rgb="FFFF0000"/>
      <name val="メイリオ"/>
      <family val="3"/>
      <charset val="128"/>
    </font>
    <font>
      <sz val="8"/>
      <color rgb="FFFF0000"/>
      <name val="メイリオ"/>
      <family val="3"/>
      <charset val="128"/>
    </font>
    <font>
      <sz val="8"/>
      <color indexed="10"/>
      <name val="メイリオ"/>
      <family val="3"/>
      <charset val="128"/>
    </font>
    <font>
      <u/>
      <sz val="8"/>
      <name val="メイリオ"/>
      <family val="3"/>
      <charset val="128"/>
    </font>
    <font>
      <sz val="8"/>
      <color theme="1"/>
      <name val="メイリオ"/>
      <family val="3"/>
      <charset val="128"/>
    </font>
    <font>
      <b/>
      <sz val="9"/>
      <color theme="1"/>
      <name val="メイリオ"/>
      <family val="3"/>
      <charset val="128"/>
    </font>
    <font>
      <b/>
      <sz val="9"/>
      <name val="メイリオ"/>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s>
  <borders count="5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hair">
        <color indexed="64"/>
      </left>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39" fillId="0" borderId="0"/>
  </cellStyleXfs>
  <cellXfs count="357">
    <xf numFmtId="0" fontId="0" fillId="0" borderId="0" xfId="0"/>
    <xf numFmtId="0" fontId="21" fillId="0" borderId="0" xfId="0" applyFont="1"/>
    <xf numFmtId="0" fontId="21" fillId="0" borderId="0" xfId="0" applyFont="1" applyAlignment="1">
      <alignment vertical="center"/>
    </xf>
    <xf numFmtId="0" fontId="24" fillId="0" borderId="0" xfId="0" applyFont="1" applyBorder="1" applyAlignment="1">
      <alignment horizontal="center" vertical="center"/>
    </xf>
    <xf numFmtId="0" fontId="21" fillId="0" borderId="0" xfId="0" applyFont="1" applyBorder="1" applyAlignment="1">
      <alignment vertical="center"/>
    </xf>
    <xf numFmtId="0" fontId="23" fillId="0" borderId="0" xfId="0" applyFont="1" applyBorder="1" applyAlignment="1">
      <alignment horizontal="left" vertical="center" wrapText="1"/>
    </xf>
    <xf numFmtId="0" fontId="21" fillId="0" borderId="0" xfId="0" applyFont="1" applyBorder="1" applyAlignment="1">
      <alignment horizontal="left" vertical="center"/>
    </xf>
    <xf numFmtId="49" fontId="23" fillId="24" borderId="0" xfId="0" applyNumberFormat="1" applyFont="1" applyFill="1" applyBorder="1" applyAlignment="1">
      <alignmen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21" fillId="0" borderId="0" xfId="0" applyFont="1" applyBorder="1" applyAlignment="1">
      <alignment horizontal="center" vertical="center"/>
    </xf>
    <xf numFmtId="0" fontId="23" fillId="0" borderId="0" xfId="0" applyFont="1" applyBorder="1" applyAlignment="1">
      <alignment horizontal="right" vertical="center"/>
    </xf>
    <xf numFmtId="0" fontId="24" fillId="0" borderId="10" xfId="0" applyFont="1" applyBorder="1" applyAlignment="1">
      <alignment horizontal="center" vertical="center"/>
    </xf>
    <xf numFmtId="0" fontId="23" fillId="0" borderId="37" xfId="0" applyFont="1" applyBorder="1" applyAlignment="1">
      <alignment horizontal="left" vertical="center"/>
    </xf>
    <xf numFmtId="0" fontId="23" fillId="0" borderId="0" xfId="0" applyFont="1" applyBorder="1" applyAlignment="1">
      <alignment vertical="center"/>
    </xf>
    <xf numFmtId="0" fontId="23" fillId="0" borderId="0" xfId="0" applyFont="1" applyBorder="1" applyAlignment="1">
      <alignment horizontal="center" vertical="center"/>
    </xf>
    <xf numFmtId="0" fontId="23" fillId="0" borderId="0" xfId="0" applyFont="1" applyBorder="1" applyAlignment="1">
      <alignment horizontal="center" vertical="center"/>
    </xf>
    <xf numFmtId="0" fontId="33" fillId="24" borderId="10" xfId="0" applyFont="1" applyFill="1" applyBorder="1" applyAlignment="1"/>
    <xf numFmtId="0" fontId="33" fillId="24" borderId="18" xfId="0" applyFont="1" applyFill="1" applyBorder="1" applyAlignment="1"/>
    <xf numFmtId="0" fontId="29" fillId="0" borderId="35" xfId="0" applyFont="1" applyBorder="1" applyAlignment="1">
      <alignment horizontal="center" vertical="center"/>
    </xf>
    <xf numFmtId="0" fontId="29" fillId="0" borderId="20" xfId="0" applyFont="1" applyBorder="1" applyAlignment="1">
      <alignment horizontal="center" vertical="center"/>
    </xf>
    <xf numFmtId="0" fontId="29" fillId="0" borderId="19" xfId="0" applyFont="1" applyBorder="1" applyAlignment="1">
      <alignment horizontal="center" vertical="center"/>
    </xf>
    <xf numFmtId="0" fontId="40" fillId="0" borderId="0" xfId="0" applyFont="1"/>
    <xf numFmtId="0" fontId="41" fillId="0" borderId="0" xfId="0" applyFont="1" applyAlignment="1">
      <alignment vertical="center"/>
    </xf>
    <xf numFmtId="0" fontId="27" fillId="0" borderId="16" xfId="0" applyFont="1" applyFill="1" applyBorder="1" applyAlignment="1">
      <alignment horizontal="center" vertical="center"/>
    </xf>
    <xf numFmtId="0" fontId="23" fillId="0" borderId="0" xfId="0" applyFont="1" applyFill="1" applyBorder="1" applyAlignment="1">
      <alignment horizontal="left" vertical="center"/>
    </xf>
    <xf numFmtId="0" fontId="23" fillId="0" borderId="13" xfId="0" applyFont="1" applyFill="1" applyBorder="1" applyAlignment="1">
      <alignment horizontal="left" vertical="center"/>
    </xf>
    <xf numFmtId="0" fontId="35" fillId="0" borderId="13" xfId="28" applyFont="1" applyFill="1" applyBorder="1" applyAlignment="1" applyProtection="1">
      <alignment horizontal="center" vertical="center"/>
    </xf>
    <xf numFmtId="0" fontId="23" fillId="0" borderId="15" xfId="0" applyFont="1" applyFill="1" applyBorder="1" applyAlignment="1">
      <alignment horizontal="center" vertical="center"/>
    </xf>
    <xf numFmtId="0" fontId="35" fillId="0" borderId="0" xfId="28" applyFont="1" applyFill="1" applyBorder="1" applyAlignment="1" applyProtection="1">
      <alignment horizontal="center" vertical="center"/>
    </xf>
    <xf numFmtId="0" fontId="23" fillId="0" borderId="16" xfId="0" applyFont="1" applyFill="1" applyBorder="1" applyAlignment="1">
      <alignment horizontal="center" vertical="center"/>
    </xf>
    <xf numFmtId="0" fontId="23" fillId="0" borderId="0" xfId="0" applyFont="1" applyFill="1" applyBorder="1" applyAlignment="1">
      <alignment horizontal="center" vertical="center"/>
    </xf>
    <xf numFmtId="0" fontId="22" fillId="0" borderId="13" xfId="0" applyFont="1" applyFill="1" applyBorder="1" applyAlignment="1">
      <alignment horizontal="left" vertical="center"/>
    </xf>
    <xf numFmtId="0" fontId="22" fillId="0" borderId="13" xfId="0" applyFont="1" applyFill="1" applyBorder="1" applyAlignment="1">
      <alignment horizontal="center" vertical="center"/>
    </xf>
    <xf numFmtId="0" fontId="37" fillId="0" borderId="13" xfId="28" applyFont="1" applyFill="1" applyBorder="1" applyAlignment="1" applyProtection="1">
      <alignment horizontal="center" vertical="center"/>
    </xf>
    <xf numFmtId="0" fontId="38" fillId="0" borderId="13" xfId="0" applyFont="1" applyFill="1" applyBorder="1" applyAlignment="1">
      <alignment horizontal="center" vertical="center"/>
    </xf>
    <xf numFmtId="0" fontId="36" fillId="0" borderId="13" xfId="0" applyFont="1" applyFill="1" applyBorder="1" applyAlignment="1">
      <alignment horizontal="left" vertical="center"/>
    </xf>
    <xf numFmtId="0" fontId="36" fillId="0" borderId="0" xfId="0" applyFont="1" applyFill="1" applyBorder="1" applyAlignment="1">
      <alignment horizontal="left" vertical="center"/>
    </xf>
    <xf numFmtId="0" fontId="22" fillId="0" borderId="12" xfId="0" applyFont="1" applyFill="1" applyBorder="1" applyAlignment="1">
      <alignment vertical="center"/>
    </xf>
    <xf numFmtId="0" fontId="22"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37" fillId="0" borderId="0" xfId="28" applyFont="1" applyFill="1" applyBorder="1" applyAlignment="1" applyProtection="1">
      <alignment horizontal="center" vertical="center"/>
    </xf>
    <xf numFmtId="0" fontId="22" fillId="0" borderId="16" xfId="0" applyFont="1" applyFill="1" applyBorder="1" applyAlignment="1">
      <alignment vertical="center"/>
    </xf>
    <xf numFmtId="0" fontId="22" fillId="0" borderId="0" xfId="0" applyFont="1" applyFill="1" applyBorder="1" applyAlignment="1">
      <alignment horizontal="left"/>
    </xf>
    <xf numFmtId="0" fontId="23" fillId="0" borderId="17" xfId="0" applyFont="1" applyFill="1" applyBorder="1" applyAlignment="1">
      <alignment horizontal="center" vertical="center"/>
    </xf>
    <xf numFmtId="0" fontId="36" fillId="0" borderId="10" xfId="0" applyFont="1" applyFill="1" applyBorder="1" applyAlignment="1">
      <alignment horizontal="left" vertical="center"/>
    </xf>
    <xf numFmtId="0" fontId="38" fillId="0" borderId="10" xfId="0" applyFont="1" applyFill="1" applyBorder="1" applyAlignment="1">
      <alignment horizontal="center" vertical="center"/>
    </xf>
    <xf numFmtId="0" fontId="22" fillId="0" borderId="18" xfId="0" applyFont="1" applyFill="1" applyBorder="1" applyAlignment="1">
      <alignment vertical="center"/>
    </xf>
    <xf numFmtId="0" fontId="21" fillId="0" borderId="0" xfId="0" applyFont="1" applyFill="1" applyBorder="1" applyAlignment="1">
      <alignment horizontal="center" vertical="center"/>
    </xf>
    <xf numFmtId="0" fontId="23" fillId="0" borderId="0" xfId="0" applyFont="1" applyFill="1" applyBorder="1" applyAlignment="1">
      <alignment horizontal="right" vertical="center"/>
    </xf>
    <xf numFmtId="0" fontId="22" fillId="0" borderId="0" xfId="0" applyFont="1" applyFill="1" applyBorder="1" applyAlignment="1">
      <alignment vertical="center"/>
    </xf>
    <xf numFmtId="0" fontId="31" fillId="0" borderId="13" xfId="0" applyFont="1" applyFill="1" applyBorder="1" applyAlignment="1">
      <alignment vertical="center" wrapText="1"/>
    </xf>
    <xf numFmtId="0" fontId="31" fillId="0" borderId="12" xfId="0" applyFont="1" applyFill="1" applyBorder="1" applyAlignment="1">
      <alignment vertical="center" wrapText="1"/>
    </xf>
    <xf numFmtId="0" fontId="32" fillId="0" borderId="13" xfId="0" applyFont="1" applyFill="1" applyBorder="1" applyAlignment="1">
      <alignment horizontal="left" vertical="center"/>
    </xf>
    <xf numFmtId="0" fontId="32" fillId="0" borderId="0" xfId="0" applyFont="1" applyFill="1" applyBorder="1" applyAlignment="1">
      <alignment horizontal="left" vertical="center"/>
    </xf>
    <xf numFmtId="0" fontId="21" fillId="0" borderId="13" xfId="0" applyFont="1" applyBorder="1" applyAlignment="1">
      <alignment vertical="center"/>
    </xf>
    <xf numFmtId="0" fontId="21" fillId="0" borderId="13" xfId="0" applyFont="1" applyBorder="1" applyAlignment="1">
      <alignment horizontal="center" vertical="center"/>
    </xf>
    <xf numFmtId="0" fontId="23" fillId="0" borderId="13" xfId="0" applyFont="1" applyFill="1" applyBorder="1" applyAlignment="1">
      <alignment horizontal="left" vertical="center" wrapText="1"/>
    </xf>
    <xf numFmtId="0" fontId="31" fillId="0" borderId="13" xfId="0" applyFont="1" applyFill="1" applyBorder="1" applyAlignment="1">
      <alignment horizontal="left" vertical="center" wrapText="1"/>
    </xf>
    <xf numFmtId="0" fontId="22" fillId="0" borderId="0" xfId="0" applyFont="1" applyBorder="1" applyAlignment="1">
      <alignment vertical="center"/>
    </xf>
    <xf numFmtId="0" fontId="22" fillId="0" borderId="0" xfId="0" applyFont="1" applyBorder="1" applyAlignment="1">
      <alignment horizontal="right" vertical="center"/>
    </xf>
    <xf numFmtId="0" fontId="21" fillId="0" borderId="10" xfId="0" applyFont="1" applyBorder="1" applyAlignment="1">
      <alignment vertical="center"/>
    </xf>
    <xf numFmtId="49" fontId="29" fillId="0" borderId="0" xfId="0" applyNumberFormat="1" applyFont="1" applyFill="1" applyBorder="1" applyAlignment="1">
      <alignment horizontal="center" vertical="center"/>
    </xf>
    <xf numFmtId="49" fontId="23" fillId="0" borderId="0" xfId="0" applyNumberFormat="1" applyFont="1" applyFill="1" applyBorder="1" applyAlignment="1">
      <alignment horizontal="center" vertical="center"/>
    </xf>
    <xf numFmtId="0" fontId="21" fillId="0" borderId="26" xfId="0" applyFont="1" applyBorder="1" applyAlignment="1">
      <alignment vertical="center"/>
    </xf>
    <xf numFmtId="0" fontId="21" fillId="0" borderId="26" xfId="0" applyFont="1" applyBorder="1" applyAlignment="1">
      <alignment horizontal="center" vertical="center"/>
    </xf>
    <xf numFmtId="0" fontId="21" fillId="25" borderId="26" xfId="0" applyFont="1" applyFill="1" applyBorder="1" applyAlignment="1">
      <alignment vertical="center"/>
    </xf>
    <xf numFmtId="0" fontId="21" fillId="0" borderId="26" xfId="0" applyFont="1" applyBorder="1" applyAlignment="1">
      <alignment vertical="center" wrapText="1"/>
    </xf>
    <xf numFmtId="0" fontId="21" fillId="0" borderId="26" xfId="0" applyFont="1" applyFill="1" applyBorder="1" applyAlignment="1">
      <alignment vertical="center"/>
    </xf>
    <xf numFmtId="0" fontId="21" fillId="0" borderId="0" xfId="0" applyFont="1" applyFill="1" applyBorder="1" applyAlignment="1">
      <alignment vertical="center"/>
    </xf>
    <xf numFmtId="0" fontId="29" fillId="0" borderId="0" xfId="0" applyFont="1" applyFill="1" applyBorder="1" applyAlignment="1">
      <alignment horizontal="center" vertical="center"/>
    </xf>
    <xf numFmtId="0" fontId="28" fillId="0" borderId="13" xfId="0" applyFont="1" applyFill="1" applyBorder="1" applyAlignment="1">
      <alignment horizontal="left" vertical="center"/>
    </xf>
    <xf numFmtId="0" fontId="28" fillId="0" borderId="0" xfId="0" applyFont="1" applyFill="1" applyBorder="1" applyAlignment="1">
      <alignment horizontal="left" vertical="center"/>
    </xf>
    <xf numFmtId="0" fontId="23" fillId="0" borderId="11" xfId="0" applyFont="1" applyBorder="1" applyAlignment="1">
      <alignment vertical="top"/>
    </xf>
    <xf numFmtId="0" fontId="23" fillId="0" borderId="15" xfId="0" applyFont="1" applyBorder="1" applyAlignment="1">
      <alignment vertical="top"/>
    </xf>
    <xf numFmtId="0" fontId="23" fillId="0" borderId="15" xfId="0" applyFont="1" applyFill="1" applyBorder="1" applyAlignment="1">
      <alignment horizontal="left" vertical="center"/>
    </xf>
    <xf numFmtId="49" fontId="23" fillId="0" borderId="15" xfId="0" applyNumberFormat="1" applyFont="1" applyFill="1" applyBorder="1" applyAlignment="1">
      <alignment vertical="center"/>
    </xf>
    <xf numFmtId="0" fontId="23" fillId="0" borderId="17" xfId="0" applyFont="1" applyFill="1" applyBorder="1" applyAlignment="1">
      <alignment vertical="center"/>
    </xf>
    <xf numFmtId="0" fontId="23" fillId="0" borderId="10" xfId="0" applyFont="1" applyBorder="1" applyAlignment="1">
      <alignment horizontal="left" vertical="center"/>
    </xf>
    <xf numFmtId="0" fontId="23" fillId="0" borderId="0" xfId="0" applyFont="1" applyFill="1" applyBorder="1" applyAlignment="1">
      <alignment horizontal="center" vertical="center"/>
    </xf>
    <xf numFmtId="0" fontId="23" fillId="0" borderId="10" xfId="0" applyFont="1" applyFill="1" applyBorder="1" applyAlignment="1">
      <alignment horizontal="center" vertical="center"/>
    </xf>
    <xf numFmtId="0" fontId="35" fillId="0" borderId="10" xfId="28" applyFont="1" applyFill="1" applyBorder="1" applyAlignment="1" applyProtection="1">
      <alignment horizontal="center" vertical="center"/>
    </xf>
    <xf numFmtId="0" fontId="27" fillId="0" borderId="10" xfId="0" applyFont="1" applyFill="1" applyBorder="1" applyAlignment="1">
      <alignment horizontal="center" vertical="center"/>
    </xf>
    <xf numFmtId="0" fontId="28" fillId="0" borderId="10" xfId="0" applyFont="1" applyFill="1" applyBorder="1" applyAlignment="1">
      <alignment horizontal="left" vertical="center"/>
    </xf>
    <xf numFmtId="0" fontId="21" fillId="25" borderId="26" xfId="0" applyFont="1" applyFill="1" applyBorder="1" applyAlignment="1">
      <alignment vertical="center" wrapText="1"/>
    </xf>
    <xf numFmtId="0" fontId="21" fillId="0" borderId="0" xfId="0" applyFont="1" applyAlignment="1">
      <alignment horizontal="left"/>
    </xf>
    <xf numFmtId="0" fontId="46" fillId="0" borderId="0" xfId="0" applyFont="1" applyAlignment="1">
      <alignment horizontal="left"/>
    </xf>
    <xf numFmtId="0" fontId="21" fillId="0" borderId="0" xfId="0" applyFont="1" applyAlignment="1">
      <alignment horizontal="center"/>
    </xf>
    <xf numFmtId="0" fontId="30" fillId="0" borderId="0" xfId="0" applyFont="1"/>
    <xf numFmtId="0" fontId="23" fillId="0" borderId="0" xfId="43" applyFont="1"/>
    <xf numFmtId="0" fontId="23" fillId="0" borderId="0" xfId="43" applyFont="1" applyAlignment="1">
      <alignment horizontal="center"/>
    </xf>
    <xf numFmtId="0" fontId="29" fillId="0" borderId="0" xfId="43" applyFont="1" applyAlignment="1">
      <alignment horizontal="center" shrinkToFit="1"/>
    </xf>
    <xf numFmtId="0" fontId="23" fillId="0" borderId="0" xfId="43" applyFont="1" applyAlignment="1">
      <alignment horizontal="right"/>
    </xf>
    <xf numFmtId="0" fontId="47" fillId="0" borderId="0" xfId="0" applyFont="1" applyAlignment="1">
      <alignment horizontal="left"/>
    </xf>
    <xf numFmtId="0" fontId="47" fillId="0" borderId="0" xfId="0" applyFont="1"/>
    <xf numFmtId="0" fontId="27" fillId="0" borderId="13" xfId="0" applyFont="1" applyFill="1" applyBorder="1" applyAlignment="1">
      <alignment vertical="center"/>
    </xf>
    <xf numFmtId="0" fontId="23" fillId="0" borderId="12" xfId="0" applyFont="1" applyFill="1" applyBorder="1" applyAlignment="1">
      <alignment horizontal="center" vertical="center"/>
    </xf>
    <xf numFmtId="0" fontId="21" fillId="0" borderId="10" xfId="0" applyFont="1" applyBorder="1" applyAlignment="1">
      <alignment horizontal="center" vertical="center"/>
    </xf>
    <xf numFmtId="0" fontId="23" fillId="0" borderId="18" xfId="0" applyFont="1" applyFill="1" applyBorder="1" applyAlignment="1">
      <alignment horizontal="center" vertical="center"/>
    </xf>
    <xf numFmtId="0" fontId="21" fillId="0" borderId="0" xfId="0" applyFont="1" applyBorder="1" applyAlignment="1">
      <alignment horizontal="center" vertical="center"/>
    </xf>
    <xf numFmtId="0" fontId="23" fillId="0" borderId="0" xfId="0" applyFont="1" applyBorder="1" applyAlignment="1">
      <alignment horizontal="center" vertical="center"/>
    </xf>
    <xf numFmtId="0" fontId="23" fillId="0" borderId="0" xfId="0" applyFont="1" applyBorder="1" applyAlignment="1">
      <alignment horizontal="right" vertical="center"/>
    </xf>
    <xf numFmtId="0" fontId="21" fillId="0" borderId="0" xfId="0" applyFont="1" applyBorder="1" applyAlignment="1">
      <alignment vertical="center" wrapText="1"/>
    </xf>
    <xf numFmtId="0" fontId="21" fillId="0" borderId="0" xfId="0" applyFont="1" applyBorder="1" applyAlignment="1">
      <alignment horizontal="left" vertical="center" wrapText="1"/>
    </xf>
    <xf numFmtId="0" fontId="26" fillId="0" borderId="0" xfId="0" applyFont="1" applyBorder="1" applyAlignment="1"/>
    <xf numFmtId="0" fontId="25" fillId="0" borderId="0" xfId="0" applyFont="1" applyBorder="1" applyAlignment="1"/>
    <xf numFmtId="0" fontId="23" fillId="0" borderId="37" xfId="0" applyFont="1" applyBorder="1" applyAlignment="1">
      <alignment horizontal="center" vertical="center" wrapText="1"/>
    </xf>
    <xf numFmtId="0" fontId="21" fillId="0" borderId="0" xfId="0" applyFont="1" applyAlignment="1"/>
    <xf numFmtId="0" fontId="27" fillId="0" borderId="0" xfId="0" applyFont="1" applyFill="1" applyBorder="1" applyAlignment="1">
      <alignment vertical="center"/>
    </xf>
    <xf numFmtId="0" fontId="23" fillId="0" borderId="36" xfId="0" applyFont="1" applyFill="1" applyBorder="1" applyAlignment="1">
      <alignment horizontal="center" vertical="center" wrapText="1"/>
    </xf>
    <xf numFmtId="0" fontId="29" fillId="26" borderId="35" xfId="0" applyFont="1" applyFill="1" applyBorder="1" applyAlignment="1">
      <alignment horizontal="center" vertical="center"/>
    </xf>
    <xf numFmtId="49" fontId="29" fillId="26" borderId="39" xfId="0" applyNumberFormat="1" applyFont="1" applyFill="1" applyBorder="1" applyAlignment="1">
      <alignment vertical="center"/>
    </xf>
    <xf numFmtId="0" fontId="23" fillId="0" borderId="30" xfId="0" applyFont="1" applyFill="1" applyBorder="1" applyAlignment="1">
      <alignment vertical="center"/>
    </xf>
    <xf numFmtId="0" fontId="23" fillId="0" borderId="30" xfId="0" applyFont="1" applyFill="1" applyBorder="1" applyAlignment="1">
      <alignment horizontal="center" vertical="center"/>
    </xf>
    <xf numFmtId="0" fontId="23" fillId="0" borderId="31" xfId="0" applyFont="1" applyFill="1" applyBorder="1" applyAlignment="1">
      <alignment horizontal="center" vertical="center"/>
    </xf>
    <xf numFmtId="0" fontId="23" fillId="0" borderId="48" xfId="0" applyFont="1" applyFill="1" applyBorder="1" applyAlignment="1">
      <alignment horizontal="center" vertical="center"/>
    </xf>
    <xf numFmtId="0" fontId="23" fillId="0" borderId="31" xfId="0" applyFont="1" applyFill="1" applyBorder="1" applyAlignment="1">
      <alignment vertical="center"/>
    </xf>
    <xf numFmtId="0" fontId="23" fillId="26" borderId="39" xfId="0" applyFont="1" applyFill="1" applyBorder="1" applyAlignment="1">
      <alignment vertical="center"/>
    </xf>
    <xf numFmtId="14" fontId="23" fillId="26" borderId="39" xfId="0" applyNumberFormat="1" applyFont="1" applyFill="1" applyBorder="1" applyAlignment="1">
      <alignment horizontal="center" vertical="center"/>
    </xf>
    <xf numFmtId="176" fontId="23" fillId="26" borderId="39" xfId="0" applyNumberFormat="1" applyFont="1" applyFill="1" applyBorder="1" applyAlignment="1">
      <alignment horizontal="center" vertical="center"/>
    </xf>
    <xf numFmtId="49" fontId="23" fillId="26" borderId="39" xfId="0" applyNumberFormat="1" applyFont="1" applyFill="1" applyBorder="1" applyAlignment="1">
      <alignment horizontal="center" vertical="center"/>
    </xf>
    <xf numFmtId="49" fontId="29" fillId="0" borderId="30" xfId="0" applyNumberFormat="1" applyFont="1" applyFill="1" applyBorder="1" applyAlignment="1">
      <alignment vertical="center"/>
    </xf>
    <xf numFmtId="14" fontId="23" fillId="0" borderId="30" xfId="0" applyNumberFormat="1" applyFont="1" applyFill="1" applyBorder="1" applyAlignment="1">
      <alignment vertical="center"/>
    </xf>
    <xf numFmtId="49" fontId="23" fillId="0" borderId="30" xfId="0" applyNumberFormat="1" applyFont="1" applyFill="1" applyBorder="1" applyAlignment="1">
      <alignment vertical="center"/>
    </xf>
    <xf numFmtId="49" fontId="29" fillId="0" borderId="30" xfId="0" applyNumberFormat="1" applyFont="1" applyFill="1" applyBorder="1" applyAlignment="1">
      <alignment horizontal="center" vertical="center"/>
    </xf>
    <xf numFmtId="49" fontId="29" fillId="0" borderId="31" xfId="0" applyNumberFormat="1" applyFont="1" applyFill="1" applyBorder="1" applyAlignment="1">
      <alignment horizontal="center" vertical="center"/>
    </xf>
    <xf numFmtId="49" fontId="29" fillId="0" borderId="48" xfId="0" applyNumberFormat="1" applyFont="1" applyFill="1" applyBorder="1" applyAlignment="1">
      <alignment horizontal="center" vertical="center"/>
    </xf>
    <xf numFmtId="14" fontId="23" fillId="0" borderId="31" xfId="0" applyNumberFormat="1" applyFont="1" applyFill="1" applyBorder="1" applyAlignment="1">
      <alignment vertical="center"/>
    </xf>
    <xf numFmtId="49" fontId="23" fillId="0" borderId="31" xfId="0" applyNumberFormat="1" applyFont="1" applyFill="1" applyBorder="1" applyAlignment="1">
      <alignment vertical="center"/>
    </xf>
    <xf numFmtId="14" fontId="23" fillId="26" borderId="30" xfId="0" applyNumberFormat="1" applyFont="1" applyFill="1" applyBorder="1" applyAlignment="1">
      <alignment vertical="center"/>
    </xf>
    <xf numFmtId="0" fontId="23" fillId="0" borderId="26" xfId="0" applyFont="1" applyBorder="1" applyAlignment="1">
      <alignment horizontal="center" vertical="center" wrapText="1"/>
    </xf>
    <xf numFmtId="0" fontId="21" fillId="0" borderId="0" xfId="0" applyFont="1" applyBorder="1" applyAlignment="1">
      <alignment vertical="center" wrapText="1"/>
    </xf>
    <xf numFmtId="0" fontId="23" fillId="0" borderId="0" xfId="0" applyFont="1" applyBorder="1" applyAlignment="1">
      <alignment horizontal="center" vertical="center"/>
    </xf>
    <xf numFmtId="0" fontId="21" fillId="0" borderId="0" xfId="0" applyFont="1" applyBorder="1" applyAlignment="1">
      <alignment horizontal="left" vertical="center" wrapText="1"/>
    </xf>
    <xf numFmtId="0" fontId="21" fillId="0" borderId="26" xfId="0" applyFont="1" applyBorder="1" applyAlignment="1">
      <alignment horizontal="center"/>
    </xf>
    <xf numFmtId="0" fontId="21" fillId="0" borderId="26" xfId="0" applyFont="1" applyBorder="1"/>
    <xf numFmtId="0" fontId="21" fillId="0" borderId="37" xfId="0" applyFont="1" applyBorder="1"/>
    <xf numFmtId="0" fontId="21" fillId="0" borderId="38" xfId="0" applyFont="1" applyBorder="1"/>
    <xf numFmtId="0" fontId="30" fillId="0" borderId="38" xfId="0" applyFont="1" applyBorder="1"/>
    <xf numFmtId="0" fontId="21" fillId="0" borderId="11" xfId="0" applyFont="1" applyBorder="1"/>
    <xf numFmtId="0" fontId="21" fillId="0" borderId="12" xfId="0" applyFont="1" applyBorder="1"/>
    <xf numFmtId="0" fontId="21" fillId="0" borderId="15" xfId="0" applyFont="1" applyBorder="1"/>
    <xf numFmtId="0" fontId="21" fillId="0" borderId="16" xfId="0" applyFont="1" applyBorder="1"/>
    <xf numFmtId="0" fontId="21" fillId="0" borderId="17" xfId="0" applyFont="1" applyBorder="1"/>
    <xf numFmtId="0" fontId="21" fillId="0" borderId="18" xfId="0" applyFont="1" applyBorder="1"/>
    <xf numFmtId="0" fontId="21" fillId="0" borderId="49" xfId="0" applyFont="1" applyBorder="1" applyAlignment="1">
      <alignment horizontal="center"/>
    </xf>
    <xf numFmtId="0" fontId="21" fillId="0" borderId="49" xfId="0" applyFont="1" applyBorder="1"/>
    <xf numFmtId="0" fontId="21" fillId="0" borderId="50" xfId="0" applyFont="1" applyBorder="1" applyAlignment="1">
      <alignment horizontal="center"/>
    </xf>
    <xf numFmtId="0" fontId="21" fillId="0" borderId="50" xfId="0" applyFont="1" applyBorder="1"/>
    <xf numFmtId="0" fontId="21" fillId="0" borderId="51" xfId="0" applyFont="1" applyBorder="1" applyAlignment="1">
      <alignment horizontal="center"/>
    </xf>
    <xf numFmtId="0" fontId="21" fillId="0" borderId="51" xfId="0" applyFont="1" applyBorder="1"/>
    <xf numFmtId="0" fontId="30" fillId="0" borderId="16" xfId="0" applyFont="1" applyBorder="1"/>
    <xf numFmtId="0" fontId="30" fillId="0" borderId="12" xfId="0" applyFont="1" applyBorder="1"/>
    <xf numFmtId="0" fontId="30" fillId="0" borderId="51" xfId="0" applyFont="1" applyBorder="1"/>
    <xf numFmtId="0" fontId="30" fillId="0" borderId="18" xfId="0" applyFont="1" applyBorder="1"/>
    <xf numFmtId="0" fontId="21" fillId="0" borderId="37" xfId="0" applyFont="1" applyBorder="1" applyAlignment="1">
      <alignment horizontal="center"/>
    </xf>
    <xf numFmtId="0" fontId="21" fillId="0" borderId="36" xfId="0" applyFont="1" applyBorder="1"/>
    <xf numFmtId="0" fontId="21" fillId="0" borderId="0" xfId="0" applyFont="1" applyBorder="1" applyAlignment="1">
      <alignment horizontal="center" vertical="center"/>
    </xf>
    <xf numFmtId="0" fontId="27" fillId="0" borderId="0" xfId="0" applyFont="1" applyFill="1" applyBorder="1" applyAlignment="1">
      <alignment horizontal="center" vertical="center"/>
    </xf>
    <xf numFmtId="0" fontId="23" fillId="0" borderId="10" xfId="0" applyFont="1" applyBorder="1" applyAlignment="1">
      <alignment horizontal="center" vertical="center"/>
    </xf>
    <xf numFmtId="0" fontId="23" fillId="0" borderId="11" xfId="0" applyFont="1" applyFill="1" applyBorder="1" applyAlignment="1">
      <alignment horizontal="center" vertical="center"/>
    </xf>
    <xf numFmtId="0" fontId="27" fillId="0" borderId="13" xfId="0" applyFont="1" applyFill="1" applyBorder="1" applyAlignment="1">
      <alignment horizontal="center" vertical="center"/>
    </xf>
    <xf numFmtId="0" fontId="21" fillId="0" borderId="49" xfId="0" applyFont="1" applyFill="1" applyBorder="1"/>
    <xf numFmtId="0" fontId="38" fillId="0" borderId="0" xfId="0" applyFont="1" applyFill="1" applyBorder="1" applyAlignment="1">
      <alignment horizontal="center" vertical="center"/>
    </xf>
    <xf numFmtId="0" fontId="38" fillId="0" borderId="0" xfId="0" applyFont="1" applyFill="1" applyBorder="1" applyAlignment="1">
      <alignment horizontal="center" vertical="center"/>
    </xf>
    <xf numFmtId="0" fontId="23" fillId="0" borderId="0" xfId="0" applyFont="1" applyBorder="1" applyAlignment="1">
      <alignment horizontal="center" vertical="center"/>
    </xf>
    <xf numFmtId="0" fontId="21" fillId="0" borderId="0" xfId="0" applyFont="1" applyBorder="1" applyAlignment="1">
      <alignment horizontal="center" vertical="center"/>
    </xf>
    <xf numFmtId="0" fontId="29" fillId="0" borderId="13" xfId="0" applyFont="1" applyFill="1" applyBorder="1" applyAlignment="1">
      <alignment horizontal="left" vertical="center"/>
    </xf>
    <xf numFmtId="0" fontId="29" fillId="0" borderId="0" xfId="0" applyFont="1" applyFill="1" applyBorder="1" applyAlignment="1">
      <alignment horizontal="left" vertical="center"/>
    </xf>
    <xf numFmtId="0" fontId="51" fillId="0" borderId="10" xfId="0" applyFont="1" applyFill="1" applyBorder="1" applyAlignment="1">
      <alignment horizontal="left" vertical="center"/>
    </xf>
    <xf numFmtId="0" fontId="22" fillId="0" borderId="13" xfId="0" applyFont="1" applyBorder="1" applyAlignment="1">
      <alignment vertical="center"/>
    </xf>
    <xf numFmtId="0" fontId="22" fillId="0" borderId="13" xfId="0" applyFont="1" applyBorder="1" applyAlignment="1">
      <alignment horizontal="center" vertical="center"/>
    </xf>
    <xf numFmtId="0" fontId="22" fillId="0" borderId="13" xfId="0" applyFont="1" applyBorder="1" applyAlignment="1">
      <alignment vertical="top"/>
    </xf>
    <xf numFmtId="0" fontId="22" fillId="0" borderId="12" xfId="0" applyFont="1" applyBorder="1" applyAlignment="1">
      <alignment vertical="top"/>
    </xf>
    <xf numFmtId="0" fontId="22" fillId="0" borderId="0" xfId="0" applyFont="1" applyBorder="1" applyAlignment="1">
      <alignment vertical="top"/>
    </xf>
    <xf numFmtId="0" fontId="22" fillId="0" borderId="0" xfId="0" applyFont="1" applyBorder="1" applyAlignment="1">
      <alignment horizontal="left" vertical="top"/>
    </xf>
    <xf numFmtId="0" fontId="38" fillId="0" borderId="0" xfId="0" applyFont="1" applyBorder="1" applyAlignment="1">
      <alignment vertical="top"/>
    </xf>
    <xf numFmtId="0" fontId="22" fillId="0" borderId="16" xfId="0" applyFont="1" applyBorder="1" applyAlignment="1">
      <alignment vertical="top"/>
    </xf>
    <xf numFmtId="0" fontId="22" fillId="0" borderId="0" xfId="0" applyFont="1" applyBorder="1" applyAlignment="1">
      <alignment horizontal="center" vertical="center"/>
    </xf>
    <xf numFmtId="0" fontId="22" fillId="0" borderId="16" xfId="0" applyFont="1" applyFill="1" applyBorder="1" applyAlignment="1">
      <alignment horizontal="left" vertical="center"/>
    </xf>
    <xf numFmtId="0" fontId="22" fillId="0" borderId="10" xfId="0" applyFont="1" applyFill="1" applyBorder="1" applyAlignment="1">
      <alignment vertical="center"/>
    </xf>
    <xf numFmtId="49" fontId="22" fillId="0" borderId="10" xfId="0" applyNumberFormat="1" applyFont="1" applyFill="1" applyBorder="1" applyAlignment="1">
      <alignment vertical="center"/>
    </xf>
    <xf numFmtId="14" fontId="22" fillId="0" borderId="10" xfId="0" applyNumberFormat="1" applyFont="1" applyFill="1" applyBorder="1" applyAlignment="1">
      <alignment vertical="center"/>
    </xf>
    <xf numFmtId="49" fontId="22" fillId="0" borderId="18" xfId="0" applyNumberFormat="1" applyFont="1" applyFill="1" applyBorder="1" applyAlignment="1">
      <alignment vertical="center"/>
    </xf>
    <xf numFmtId="0" fontId="22" fillId="0" borderId="16" xfId="0" applyFont="1" applyFill="1" applyBorder="1" applyAlignment="1">
      <alignment vertical="center" wrapText="1"/>
    </xf>
    <xf numFmtId="0" fontId="23" fillId="0" borderId="0" xfId="0" applyFont="1" applyBorder="1" applyAlignment="1">
      <alignment horizontal="center" vertical="center"/>
    </xf>
    <xf numFmtId="0" fontId="21" fillId="0" borderId="0" xfId="0" applyFont="1" applyBorder="1" applyAlignment="1">
      <alignment horizontal="center" vertical="center"/>
    </xf>
    <xf numFmtId="0" fontId="29" fillId="0" borderId="17" xfId="0" applyFont="1" applyBorder="1" applyAlignment="1">
      <alignment horizontal="center" vertical="center"/>
    </xf>
    <xf numFmtId="0" fontId="29" fillId="0" borderId="10" xfId="0" applyFont="1" applyBorder="1" applyAlignment="1">
      <alignment horizontal="center" vertical="center"/>
    </xf>
    <xf numFmtId="0" fontId="38" fillId="0" borderId="0" xfId="0" applyFont="1" applyFill="1" applyBorder="1" applyAlignment="1">
      <alignment horizontal="center" vertical="center"/>
    </xf>
    <xf numFmtId="0" fontId="41" fillId="0" borderId="15" xfId="0" applyFont="1" applyBorder="1"/>
    <xf numFmtId="0" fontId="23" fillId="0" borderId="0" xfId="0" applyFont="1" applyBorder="1" applyAlignment="1">
      <alignment horizontal="left" vertical="center"/>
    </xf>
    <xf numFmtId="0" fontId="22" fillId="0" borderId="10" xfId="0" applyFont="1" applyFill="1" applyBorder="1" applyAlignment="1">
      <alignment horizontal="left" vertical="center"/>
    </xf>
    <xf numFmtId="0" fontId="32" fillId="0" borderId="10" xfId="0" applyFont="1" applyFill="1" applyBorder="1" applyAlignment="1">
      <alignment horizontal="left" vertical="center"/>
    </xf>
    <xf numFmtId="0" fontId="22" fillId="0" borderId="10" xfId="0" applyFont="1" applyBorder="1" applyAlignment="1">
      <alignment vertical="center"/>
    </xf>
    <xf numFmtId="0" fontId="22" fillId="0" borderId="10" xfId="0" applyFont="1" applyBorder="1" applyAlignment="1">
      <alignment horizontal="left" vertical="center"/>
    </xf>
    <xf numFmtId="0" fontId="29" fillId="24" borderId="0" xfId="0" applyFont="1" applyFill="1" applyBorder="1" applyAlignment="1">
      <alignment vertical="center"/>
    </xf>
    <xf numFmtId="0" fontId="23" fillId="0" borderId="36" xfId="0" applyFont="1" applyBorder="1" applyAlignment="1">
      <alignment horizontal="center" vertical="center" wrapText="1"/>
    </xf>
    <xf numFmtId="0" fontId="22" fillId="0" borderId="0" xfId="0" applyFont="1" applyBorder="1" applyAlignment="1">
      <alignment horizontal="left" vertical="center"/>
    </xf>
    <xf numFmtId="0" fontId="23" fillId="0" borderId="48" xfId="0" applyFont="1" applyFill="1" applyBorder="1" applyAlignment="1">
      <alignment vertical="center"/>
    </xf>
    <xf numFmtId="14" fontId="23" fillId="0" borderId="48" xfId="0" applyNumberFormat="1" applyFont="1" applyFill="1" applyBorder="1" applyAlignment="1">
      <alignment vertical="center"/>
    </xf>
    <xf numFmtId="49" fontId="23" fillId="0" borderId="48" xfId="0" applyNumberFormat="1" applyFont="1" applyFill="1" applyBorder="1" applyAlignment="1">
      <alignment vertical="center"/>
    </xf>
    <xf numFmtId="0" fontId="29" fillId="0" borderId="0" xfId="0" applyFont="1" applyBorder="1" applyAlignment="1">
      <alignment horizontal="left" vertical="center"/>
    </xf>
    <xf numFmtId="0" fontId="23" fillId="0" borderId="0"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31" fillId="0" borderId="16" xfId="0" applyFont="1" applyFill="1" applyBorder="1" applyAlignment="1">
      <alignment vertical="center" wrapText="1"/>
    </xf>
    <xf numFmtId="0" fontId="36" fillId="0" borderId="11" xfId="0" applyFont="1" applyFill="1" applyBorder="1" applyAlignment="1">
      <alignment horizontal="left" vertical="center"/>
    </xf>
    <xf numFmtId="0" fontId="29" fillId="0" borderId="10" xfId="0" applyFont="1" applyFill="1" applyBorder="1" applyAlignment="1">
      <alignment horizontal="left" vertical="center"/>
    </xf>
    <xf numFmtId="0" fontId="23" fillId="0" borderId="10"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10" xfId="0" applyFont="1" applyFill="1" applyBorder="1" applyAlignment="1">
      <alignment vertical="center" wrapText="1"/>
    </xf>
    <xf numFmtId="0" fontId="31" fillId="0" borderId="18" xfId="0" applyFont="1" applyFill="1" applyBorder="1" applyAlignment="1">
      <alignment vertical="center" wrapText="1"/>
    </xf>
    <xf numFmtId="0" fontId="21" fillId="0" borderId="0" xfId="0" applyFont="1" applyFill="1"/>
    <xf numFmtId="0" fontId="21" fillId="0" borderId="0" xfId="0" applyFont="1" applyFill="1" applyBorder="1" applyAlignment="1"/>
    <xf numFmtId="0" fontId="44" fillId="0" borderId="0" xfId="0" applyFont="1" applyFill="1" applyBorder="1" applyAlignment="1">
      <alignment horizontal="center"/>
    </xf>
    <xf numFmtId="0" fontId="23" fillId="0" borderId="0" xfId="0" applyFont="1" applyFill="1" applyBorder="1" applyAlignment="1">
      <alignment vertical="center"/>
    </xf>
    <xf numFmtId="14" fontId="23" fillId="0" borderId="0" xfId="0" applyNumberFormat="1" applyFont="1" applyFill="1" applyBorder="1" applyAlignment="1">
      <alignment vertical="center"/>
    </xf>
    <xf numFmtId="49" fontId="23" fillId="0" borderId="0" xfId="0" applyNumberFormat="1" applyFont="1" applyFill="1" applyBorder="1" applyAlignment="1">
      <alignment vertical="center"/>
    </xf>
    <xf numFmtId="49" fontId="29" fillId="0" borderId="0" xfId="0" applyNumberFormat="1" applyFont="1" applyFill="1" applyBorder="1" applyAlignment="1">
      <alignment vertical="center"/>
    </xf>
    <xf numFmtId="49" fontId="29" fillId="0" borderId="36" xfId="0" applyNumberFormat="1" applyFont="1" applyFill="1" applyBorder="1" applyAlignment="1">
      <alignment horizontal="center" vertical="center"/>
    </xf>
    <xf numFmtId="0" fontId="23" fillId="0" borderId="36" xfId="0" applyFont="1" applyFill="1" applyBorder="1" applyAlignment="1">
      <alignment vertical="center"/>
    </xf>
    <xf numFmtId="14" fontId="23" fillId="0" borderId="36" xfId="0" applyNumberFormat="1" applyFont="1" applyFill="1" applyBorder="1" applyAlignment="1">
      <alignment vertical="center"/>
    </xf>
    <xf numFmtId="49" fontId="23" fillId="0" borderId="36" xfId="0" applyNumberFormat="1" applyFont="1" applyFill="1" applyBorder="1" applyAlignment="1">
      <alignment vertical="center"/>
    </xf>
    <xf numFmtId="49" fontId="29" fillId="0" borderId="38" xfId="0" applyNumberFormat="1" applyFont="1" applyFill="1" applyBorder="1" applyAlignment="1">
      <alignment horizontal="center" vertical="center"/>
    </xf>
    <xf numFmtId="0" fontId="23" fillId="0" borderId="37" xfId="0" applyFont="1" applyFill="1" applyBorder="1" applyAlignment="1">
      <alignment horizontal="center" vertical="center"/>
    </xf>
    <xf numFmtId="49" fontId="23" fillId="0" borderId="0" xfId="0" applyNumberFormat="1" applyFont="1" applyFill="1" applyBorder="1" applyAlignment="1">
      <alignment horizontal="left" vertical="center"/>
    </xf>
    <xf numFmtId="0" fontId="23" fillId="0" borderId="30" xfId="0" applyNumberFormat="1" applyFont="1" applyFill="1" applyBorder="1" applyAlignment="1">
      <alignment horizontal="center" vertical="center"/>
    </xf>
    <xf numFmtId="0" fontId="23" fillId="0" borderId="31" xfId="0" applyNumberFormat="1" applyFont="1" applyFill="1" applyBorder="1" applyAlignment="1">
      <alignment horizontal="center" vertical="center"/>
    </xf>
    <xf numFmtId="0" fontId="23" fillId="0" borderId="48" xfId="0" applyNumberFormat="1" applyFont="1" applyFill="1" applyBorder="1" applyAlignment="1">
      <alignment horizontal="center" vertical="center"/>
    </xf>
    <xf numFmtId="14" fontId="23" fillId="0" borderId="0" xfId="0" applyNumberFormat="1" applyFont="1" applyFill="1" applyBorder="1" applyAlignment="1">
      <alignment horizontal="center" vertical="center"/>
    </xf>
    <xf numFmtId="14" fontId="23" fillId="26" borderId="39" xfId="0" applyNumberFormat="1" applyFont="1" applyFill="1" applyBorder="1" applyAlignment="1">
      <alignment horizontal="left" vertical="center"/>
    </xf>
    <xf numFmtId="0" fontId="44" fillId="0" borderId="0" xfId="0" applyFont="1" applyFill="1" applyBorder="1" applyAlignment="1">
      <alignment horizontal="right"/>
    </xf>
    <xf numFmtId="0" fontId="44" fillId="0" borderId="0" xfId="0" applyFont="1" applyFill="1" applyBorder="1" applyAlignment="1">
      <alignment horizontal="left"/>
    </xf>
    <xf numFmtId="0" fontId="44" fillId="0" borderId="0" xfId="0" applyFont="1" applyBorder="1" applyAlignment="1">
      <alignment horizontal="left"/>
    </xf>
    <xf numFmtId="0" fontId="23" fillId="0" borderId="11" xfId="0" applyFont="1" applyBorder="1" applyAlignment="1">
      <alignment horizontal="center" vertical="center" wrapText="1"/>
    </xf>
    <xf numFmtId="0" fontId="23" fillId="0" borderId="13" xfId="0" applyFont="1" applyBorder="1" applyAlignment="1">
      <alignment horizontal="center" vertical="center" wrapText="1"/>
    </xf>
    <xf numFmtId="0" fontId="45" fillId="0" borderId="13" xfId="0" applyFont="1" applyBorder="1" applyAlignment="1">
      <alignment vertical="center"/>
    </xf>
    <xf numFmtId="0" fontId="23" fillId="0" borderId="15" xfId="0" applyFont="1" applyBorder="1" applyAlignment="1">
      <alignment horizontal="center" vertical="center" wrapText="1"/>
    </xf>
    <xf numFmtId="0" fontId="23" fillId="0" borderId="0" xfId="0" applyFont="1" applyBorder="1" applyAlignment="1">
      <alignment horizontal="center" vertical="center" wrapText="1"/>
    </xf>
    <xf numFmtId="0" fontId="45" fillId="0" borderId="0" xfId="0" applyFont="1" applyBorder="1" applyAlignment="1">
      <alignment vertical="center"/>
    </xf>
    <xf numFmtId="0" fontId="23" fillId="0" borderId="17" xfId="0" applyFont="1" applyBorder="1" applyAlignment="1">
      <alignment horizontal="center" vertical="center" wrapText="1"/>
    </xf>
    <xf numFmtId="0" fontId="23" fillId="0" borderId="10" xfId="0" applyFont="1" applyBorder="1" applyAlignment="1">
      <alignment horizontal="center" vertical="center" wrapText="1"/>
    </xf>
    <xf numFmtId="0" fontId="45" fillId="0" borderId="10" xfId="0" applyFont="1" applyBorder="1" applyAlignment="1">
      <alignment vertical="center"/>
    </xf>
    <xf numFmtId="0" fontId="23" fillId="24" borderId="11" xfId="0" applyFont="1" applyFill="1" applyBorder="1" applyAlignment="1">
      <alignment horizontal="left" vertical="center"/>
    </xf>
    <xf numFmtId="0" fontId="0" fillId="24" borderId="13" xfId="0" applyFill="1" applyBorder="1" applyAlignment="1">
      <alignment vertical="center"/>
    </xf>
    <xf numFmtId="0" fontId="0" fillId="24" borderId="12" xfId="0" applyFill="1" applyBorder="1" applyAlignment="1">
      <alignment vertical="center"/>
    </xf>
    <xf numFmtId="0" fontId="28" fillId="24" borderId="17" xfId="0" applyFont="1" applyFill="1" applyBorder="1" applyAlignment="1">
      <alignment horizontal="left" vertical="center"/>
    </xf>
    <xf numFmtId="0" fontId="45" fillId="24" borderId="10" xfId="0" applyFont="1" applyFill="1" applyBorder="1" applyAlignment="1">
      <alignment vertical="center"/>
    </xf>
    <xf numFmtId="0" fontId="45" fillId="24" borderId="18" xfId="0" applyFont="1" applyFill="1" applyBorder="1" applyAlignment="1">
      <alignment vertical="center"/>
    </xf>
    <xf numFmtId="0" fontId="22" fillId="0" borderId="13" xfId="0" applyFont="1" applyBorder="1" applyAlignment="1">
      <alignment horizontal="left" vertical="center" wrapText="1"/>
    </xf>
    <xf numFmtId="0" fontId="22" fillId="0" borderId="0" xfId="0" applyFont="1" applyBorder="1" applyAlignment="1">
      <alignment horizontal="left" vertical="center" wrapText="1"/>
    </xf>
    <xf numFmtId="0" fontId="22" fillId="0" borderId="10" xfId="0" applyFont="1" applyBorder="1" applyAlignment="1">
      <alignment horizontal="left" vertical="center" wrapText="1"/>
    </xf>
    <xf numFmtId="0" fontId="28" fillId="24" borderId="15" xfId="0" applyFont="1" applyFill="1" applyBorder="1" applyAlignment="1">
      <alignment horizontal="left" vertical="center"/>
    </xf>
    <xf numFmtId="0" fontId="45" fillId="24" borderId="0" xfId="0" applyFont="1" applyFill="1" applyBorder="1" applyAlignment="1">
      <alignment vertical="center"/>
    </xf>
    <xf numFmtId="0" fontId="45" fillId="24" borderId="16" xfId="0" applyFont="1" applyFill="1" applyBorder="1" applyAlignment="1">
      <alignment vertical="center"/>
    </xf>
    <xf numFmtId="0" fontId="29" fillId="0" borderId="11" xfId="0" applyFont="1" applyBorder="1" applyAlignment="1">
      <alignment horizontal="center" vertical="center" textRotation="255" wrapText="1"/>
    </xf>
    <xf numFmtId="0" fontId="29" fillId="0" borderId="12" xfId="0" applyFont="1" applyBorder="1" applyAlignment="1">
      <alignment horizontal="center" vertical="center" textRotation="255" wrapText="1"/>
    </xf>
    <xf numFmtId="0" fontId="29" fillId="0" borderId="15" xfId="0" applyFont="1" applyBorder="1" applyAlignment="1">
      <alignment horizontal="center" vertical="center" textRotation="255" wrapText="1"/>
    </xf>
    <xf numFmtId="0" fontId="29" fillId="0" borderId="16" xfId="0" applyFont="1" applyBorder="1" applyAlignment="1">
      <alignment horizontal="center" vertical="center" textRotation="255" wrapText="1"/>
    </xf>
    <xf numFmtId="0" fontId="29" fillId="0" borderId="17" xfId="0" applyFont="1" applyBorder="1" applyAlignment="1">
      <alignment horizontal="center" vertical="center" textRotation="255" wrapText="1"/>
    </xf>
    <xf numFmtId="0" fontId="29" fillId="0" borderId="18" xfId="0" applyFont="1" applyBorder="1" applyAlignment="1">
      <alignment horizontal="center" vertical="center" textRotation="255" wrapText="1"/>
    </xf>
    <xf numFmtId="0" fontId="23" fillId="0" borderId="11" xfId="0" applyFont="1" applyBorder="1" applyAlignment="1">
      <alignment horizontal="center" vertical="center"/>
    </xf>
    <xf numFmtId="0" fontId="23" fillId="0" borderId="13" xfId="0" applyFont="1" applyBorder="1" applyAlignment="1">
      <alignment horizontal="center" vertical="center"/>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23" fillId="0" borderId="10" xfId="0" applyFont="1" applyBorder="1" applyAlignment="1">
      <alignment horizontal="center" vertical="center"/>
    </xf>
    <xf numFmtId="0" fontId="23" fillId="0" borderId="18" xfId="0" applyFont="1" applyBorder="1" applyAlignment="1">
      <alignment horizontal="center" vertical="center"/>
    </xf>
    <xf numFmtId="0" fontId="23" fillId="0" borderId="28" xfId="0" applyFont="1" applyBorder="1" applyAlignment="1">
      <alignment horizontal="center" vertical="center"/>
    </xf>
    <xf numFmtId="0" fontId="23" fillId="0" borderId="22" xfId="0" applyFont="1" applyBorder="1" applyAlignment="1">
      <alignment horizontal="center" vertical="center"/>
    </xf>
    <xf numFmtId="0" fontId="23" fillId="0" borderId="40" xfId="0" applyFont="1" applyBorder="1" applyAlignment="1">
      <alignment horizontal="center" vertical="center"/>
    </xf>
    <xf numFmtId="0" fontId="27" fillId="0" borderId="14" xfId="0" applyFont="1" applyFill="1" applyBorder="1" applyAlignment="1">
      <alignment horizontal="left" vertical="center" shrinkToFit="1"/>
    </xf>
    <xf numFmtId="0" fontId="27" fillId="0" borderId="22" xfId="0" applyFont="1" applyFill="1" applyBorder="1" applyAlignment="1">
      <alignment horizontal="left" vertical="center" shrinkToFit="1"/>
    </xf>
    <xf numFmtId="0" fontId="27" fillId="0" borderId="23" xfId="0" applyFont="1" applyFill="1" applyBorder="1" applyAlignment="1">
      <alignment horizontal="left" vertical="center" shrinkToFit="1"/>
    </xf>
    <xf numFmtId="0" fontId="23" fillId="0" borderId="19" xfId="0" applyFont="1" applyBorder="1" applyAlignment="1">
      <alignment horizontal="center" vertical="center"/>
    </xf>
    <xf numFmtId="0" fontId="23" fillId="0" borderId="25" xfId="0" applyFont="1" applyBorder="1" applyAlignment="1">
      <alignment horizontal="center" vertical="center"/>
    </xf>
    <xf numFmtId="0" fontId="23" fillId="0" borderId="41" xfId="0" applyFont="1" applyBorder="1" applyAlignment="1">
      <alignment horizontal="center" vertical="center"/>
    </xf>
    <xf numFmtId="0" fontId="27" fillId="0" borderId="42" xfId="0" applyFont="1" applyFill="1" applyBorder="1" applyAlignment="1">
      <alignment horizontal="left" vertical="center" shrinkToFit="1"/>
    </xf>
    <xf numFmtId="0" fontId="27" fillId="0" borderId="25" xfId="0" applyFont="1" applyFill="1" applyBorder="1" applyAlignment="1">
      <alignment horizontal="left" vertical="center" shrinkToFit="1"/>
    </xf>
    <xf numFmtId="0" fontId="27" fillId="0" borderId="41" xfId="0" applyFont="1" applyFill="1" applyBorder="1" applyAlignment="1">
      <alignment horizontal="left" vertical="center" shrinkToFit="1"/>
    </xf>
    <xf numFmtId="0" fontId="23" fillId="0" borderId="42" xfId="0" applyFont="1" applyBorder="1" applyAlignment="1">
      <alignment horizontal="center" vertical="center"/>
    </xf>
    <xf numFmtId="0" fontId="27" fillId="0" borderId="42" xfId="0" applyFont="1" applyFill="1" applyBorder="1" applyAlignment="1">
      <alignment horizontal="left" vertical="center"/>
    </xf>
    <xf numFmtId="0" fontId="27" fillId="0" borderId="25" xfId="0" applyFont="1" applyFill="1" applyBorder="1" applyAlignment="1">
      <alignment horizontal="left" vertical="center"/>
    </xf>
    <xf numFmtId="0" fontId="27" fillId="0" borderId="29" xfId="0" applyFont="1" applyFill="1" applyBorder="1" applyAlignment="1">
      <alignment horizontal="left" vertical="center"/>
    </xf>
    <xf numFmtId="0" fontId="23" fillId="0" borderId="15" xfId="0" applyFont="1" applyBorder="1" applyAlignment="1">
      <alignment horizontal="center" vertical="center"/>
    </xf>
    <xf numFmtId="0" fontId="23" fillId="0" borderId="0" xfId="0" applyFont="1" applyBorder="1" applyAlignment="1">
      <alignment horizontal="center" vertical="center"/>
    </xf>
    <xf numFmtId="0" fontId="23" fillId="0" borderId="16" xfId="0" applyFont="1" applyBorder="1" applyAlignment="1">
      <alignment horizontal="center" vertical="center"/>
    </xf>
    <xf numFmtId="0" fontId="22" fillId="0" borderId="11" xfId="0" applyFont="1" applyBorder="1" applyAlignment="1">
      <alignment horizontal="center" vertical="center" textRotation="255" wrapText="1"/>
    </xf>
    <xf numFmtId="0" fontId="22" fillId="0" borderId="12" xfId="0" applyFont="1" applyBorder="1" applyAlignment="1">
      <alignment horizontal="center" vertical="center" textRotation="255" wrapText="1"/>
    </xf>
    <xf numFmtId="0" fontId="22" fillId="0" borderId="15" xfId="0" applyFont="1" applyBorder="1" applyAlignment="1">
      <alignment horizontal="center" vertical="center" textRotation="255" wrapText="1"/>
    </xf>
    <xf numFmtId="0" fontId="22" fillId="0" borderId="16" xfId="0" applyFont="1" applyBorder="1" applyAlignment="1">
      <alignment horizontal="center" vertical="center" textRotation="255" wrapText="1"/>
    </xf>
    <xf numFmtId="0" fontId="22" fillId="0" borderId="0" xfId="0" applyFont="1" applyBorder="1" applyAlignment="1">
      <alignment horizontal="center" vertical="center" textRotation="255" wrapText="1"/>
    </xf>
    <xf numFmtId="0" fontId="22" fillId="0" borderId="17" xfId="0" applyFont="1" applyBorder="1" applyAlignment="1">
      <alignment horizontal="center" vertical="center" textRotation="255" wrapText="1"/>
    </xf>
    <xf numFmtId="0" fontId="22" fillId="0" borderId="18" xfId="0" applyFont="1" applyBorder="1" applyAlignment="1">
      <alignment horizontal="center" vertical="center" textRotation="255" wrapText="1"/>
    </xf>
    <xf numFmtId="0" fontId="27" fillId="0" borderId="45" xfId="0" applyFont="1" applyFill="1" applyBorder="1" applyAlignment="1">
      <alignment horizontal="left" vertical="center" shrinkToFit="1"/>
    </xf>
    <xf numFmtId="0" fontId="27" fillId="0" borderId="32" xfId="0" applyFont="1" applyFill="1" applyBorder="1" applyAlignment="1">
      <alignment horizontal="left" vertical="center" shrinkToFit="1"/>
    </xf>
    <xf numFmtId="0" fontId="27" fillId="0" borderId="33" xfId="0" applyFont="1" applyFill="1" applyBorder="1" applyAlignment="1">
      <alignment horizontal="left" vertical="center" shrinkToFit="1"/>
    </xf>
    <xf numFmtId="0" fontId="23" fillId="0" borderId="37" xfId="0" applyFont="1" applyBorder="1" applyAlignment="1">
      <alignment horizontal="center" vertical="center"/>
    </xf>
    <xf numFmtId="0" fontId="23" fillId="0" borderId="36" xfId="0" applyFont="1" applyBorder="1" applyAlignment="1">
      <alignment horizontal="center" vertical="center"/>
    </xf>
    <xf numFmtId="0" fontId="23" fillId="0" borderId="46" xfId="0" applyFont="1" applyBorder="1" applyAlignment="1">
      <alignment horizontal="center" vertical="center"/>
    </xf>
    <xf numFmtId="0" fontId="22" fillId="0" borderId="12" xfId="0" applyFont="1" applyBorder="1" applyAlignment="1">
      <alignment horizontal="left" vertical="center" wrapText="1"/>
    </xf>
    <xf numFmtId="0" fontId="22" fillId="0" borderId="16" xfId="0" applyFont="1" applyBorder="1" applyAlignment="1">
      <alignment horizontal="left" vertical="center" wrapText="1"/>
    </xf>
    <xf numFmtId="0" fontId="22" fillId="0" borderId="18" xfId="0" applyFont="1" applyBorder="1" applyAlignment="1">
      <alignment horizontal="left" vertical="center" wrapText="1"/>
    </xf>
    <xf numFmtId="0" fontId="23" fillId="0" borderId="11" xfId="0" applyFont="1" applyFill="1" applyBorder="1" applyAlignment="1">
      <alignment horizontal="center" vertical="center"/>
    </xf>
    <xf numFmtId="0" fontId="23" fillId="0" borderId="13" xfId="0" applyFont="1" applyFill="1" applyBorder="1" applyAlignment="1">
      <alignment horizontal="center" vertical="center"/>
    </xf>
    <xf numFmtId="0" fontId="27" fillId="0" borderId="13" xfId="0" applyFont="1" applyFill="1" applyBorder="1" applyAlignment="1">
      <alignment horizontal="center" vertical="center"/>
    </xf>
    <xf numFmtId="0" fontId="29" fillId="0" borderId="15" xfId="0" applyFont="1" applyBorder="1" applyAlignment="1">
      <alignment horizontal="center" vertical="center"/>
    </xf>
    <xf numFmtId="0" fontId="29" fillId="0" borderId="0" xfId="0" applyFont="1" applyBorder="1" applyAlignment="1">
      <alignment horizontal="center" vertical="center"/>
    </xf>
    <xf numFmtId="0" fontId="29" fillId="0" borderId="16" xfId="0" applyFont="1" applyBorder="1" applyAlignment="1">
      <alignment horizontal="center" vertical="center"/>
    </xf>
    <xf numFmtId="0" fontId="7" fillId="0" borderId="47" xfId="28" applyFill="1" applyBorder="1" applyAlignment="1" applyProtection="1">
      <alignment horizontal="left" vertical="center" shrinkToFit="1"/>
    </xf>
    <xf numFmtId="0" fontId="34" fillId="0" borderId="36" xfId="28" applyFont="1" applyFill="1" applyBorder="1" applyAlignment="1" applyProtection="1">
      <alignment horizontal="left" vertical="center" shrinkToFit="1"/>
    </xf>
    <xf numFmtId="0" fontId="34" fillId="0" borderId="38" xfId="28" applyFont="1" applyFill="1" applyBorder="1" applyAlignment="1" applyProtection="1">
      <alignment horizontal="left" vertical="center" shrinkToFit="1"/>
    </xf>
    <xf numFmtId="0" fontId="38" fillId="0" borderId="0" xfId="0" applyFont="1" applyFill="1" applyBorder="1" applyAlignment="1">
      <alignment horizontal="center" vertical="center"/>
    </xf>
    <xf numFmtId="0" fontId="29" fillId="0" borderId="11" xfId="0" applyFont="1" applyBorder="1" applyAlignment="1">
      <alignment horizontal="center" vertical="center" textRotation="255" wrapText="1" shrinkToFit="1"/>
    </xf>
    <xf numFmtId="0" fontId="29" fillId="0" borderId="12" xfId="0" applyFont="1" applyBorder="1" applyAlignment="1">
      <alignment horizontal="center" vertical="center" textRotation="255" wrapText="1" shrinkToFit="1"/>
    </xf>
    <xf numFmtId="0" fontId="29" fillId="0" borderId="15" xfId="0" applyFont="1" applyBorder="1" applyAlignment="1">
      <alignment horizontal="center" vertical="center" textRotation="255" wrapText="1" shrinkToFit="1"/>
    </xf>
    <xf numFmtId="0" fontId="29" fillId="0" borderId="16" xfId="0" applyFont="1" applyBorder="1" applyAlignment="1">
      <alignment horizontal="center" vertical="center" textRotation="255" wrapText="1" shrinkToFit="1"/>
    </xf>
    <xf numFmtId="0" fontId="29" fillId="0" borderId="17" xfId="0" applyFont="1" applyBorder="1" applyAlignment="1">
      <alignment horizontal="center" vertical="center" textRotation="255" wrapText="1" shrinkToFit="1"/>
    </xf>
    <xf numFmtId="0" fontId="29" fillId="0" borderId="18" xfId="0" applyFont="1" applyBorder="1" applyAlignment="1">
      <alignment horizontal="center" vertical="center" textRotation="255" wrapText="1" shrinkToFit="1"/>
    </xf>
    <xf numFmtId="0" fontId="21" fillId="0" borderId="0" xfId="0" applyFont="1" applyBorder="1" applyAlignment="1">
      <alignment horizontal="center" vertical="center"/>
    </xf>
    <xf numFmtId="0" fontId="23" fillId="0" borderId="11" xfId="0" applyFont="1" applyBorder="1" applyAlignment="1">
      <alignment horizontal="left" vertical="center"/>
    </xf>
    <xf numFmtId="0" fontId="23" fillId="0" borderId="13" xfId="0" applyFont="1" applyBorder="1" applyAlignment="1">
      <alignment horizontal="left" vertical="center"/>
    </xf>
    <xf numFmtId="0" fontId="23" fillId="0" borderId="15" xfId="0" applyFont="1" applyBorder="1" applyAlignment="1">
      <alignment horizontal="left" vertical="center"/>
    </xf>
    <xf numFmtId="0" fontId="23" fillId="0" borderId="0" xfId="0" applyFont="1" applyBorder="1" applyAlignment="1">
      <alignment horizontal="left" vertical="center"/>
    </xf>
    <xf numFmtId="0" fontId="23" fillId="0" borderId="17" xfId="0" applyFont="1" applyBorder="1" applyAlignment="1">
      <alignment horizontal="left" vertical="center"/>
    </xf>
    <xf numFmtId="0" fontId="23" fillId="0" borderId="10" xfId="0" applyFont="1" applyBorder="1" applyAlignment="1">
      <alignment horizontal="left" vertical="center"/>
    </xf>
    <xf numFmtId="0" fontId="23" fillId="0" borderId="12" xfId="0" applyFont="1" applyBorder="1" applyAlignment="1">
      <alignment horizontal="left" vertical="center"/>
    </xf>
    <xf numFmtId="0" fontId="23" fillId="0" borderId="16" xfId="0" applyFont="1" applyBorder="1" applyAlignment="1">
      <alignment horizontal="left" vertical="center"/>
    </xf>
    <xf numFmtId="0" fontId="23" fillId="0" borderId="18" xfId="0" applyFont="1" applyBorder="1" applyAlignment="1">
      <alignment horizontal="left" vertical="center"/>
    </xf>
    <xf numFmtId="0" fontId="23" fillId="0" borderId="34" xfId="0" applyFont="1" applyBorder="1" applyAlignment="1">
      <alignment horizontal="center" vertical="center"/>
    </xf>
    <xf numFmtId="0" fontId="23" fillId="0" borderId="32" xfId="0" applyFont="1" applyBorder="1" applyAlignment="1">
      <alignment horizontal="center" vertical="center"/>
    </xf>
    <xf numFmtId="0" fontId="23" fillId="0" borderId="44" xfId="0" applyFont="1" applyBorder="1" applyAlignment="1">
      <alignment horizontal="center" vertical="center"/>
    </xf>
    <xf numFmtId="0" fontId="27" fillId="0" borderId="44" xfId="0" applyFont="1" applyFill="1" applyBorder="1" applyAlignment="1">
      <alignment horizontal="left" vertical="center" shrinkToFit="1"/>
    </xf>
    <xf numFmtId="0" fontId="23" fillId="0" borderId="45" xfId="0" applyFont="1" applyBorder="1" applyAlignment="1">
      <alignment horizontal="center" vertical="center"/>
    </xf>
    <xf numFmtId="0" fontId="38" fillId="0" borderId="10" xfId="0" applyFont="1" applyFill="1" applyBorder="1" applyAlignment="1">
      <alignment horizontal="left" vertical="center"/>
    </xf>
    <xf numFmtId="0" fontId="44" fillId="0" borderId="0" xfId="0" applyFont="1" applyBorder="1" applyAlignment="1">
      <alignment horizontal="center"/>
    </xf>
    <xf numFmtId="0" fontId="21" fillId="0" borderId="0" xfId="0" applyFont="1" applyBorder="1" applyAlignment="1">
      <alignment horizontal="center"/>
    </xf>
    <xf numFmtId="0" fontId="27" fillId="0" borderId="0" xfId="0" applyFont="1" applyFill="1" applyBorder="1" applyAlignment="1">
      <alignment horizontal="center" vertical="center"/>
    </xf>
    <xf numFmtId="0" fontId="26" fillId="0" borderId="0" xfId="0" applyFont="1" applyBorder="1" applyAlignment="1">
      <alignment horizontal="center"/>
    </xf>
    <xf numFmtId="0" fontId="25" fillId="0" borderId="0" xfId="0" applyFont="1" applyBorder="1" applyAlignment="1">
      <alignment horizontal="center"/>
    </xf>
    <xf numFmtId="0" fontId="23" fillId="0" borderId="0" xfId="0" applyFont="1" applyBorder="1" applyAlignment="1">
      <alignment horizontal="right" vertical="center"/>
    </xf>
    <xf numFmtId="0" fontId="21" fillId="0" borderId="0" xfId="0" applyFont="1" applyBorder="1" applyAlignment="1">
      <alignment horizontal="right" vertical="center"/>
    </xf>
    <xf numFmtId="0" fontId="34" fillId="0" borderId="42" xfId="28" applyFont="1" applyFill="1" applyBorder="1" applyAlignment="1" applyProtection="1">
      <alignment horizontal="left" vertical="center" shrinkToFit="1"/>
    </xf>
    <xf numFmtId="0" fontId="34" fillId="0" borderId="25" xfId="28" applyFont="1" applyFill="1" applyBorder="1" applyAlignment="1" applyProtection="1">
      <alignment horizontal="left" vertical="center" shrinkToFit="1"/>
    </xf>
    <xf numFmtId="0" fontId="34" fillId="0" borderId="29" xfId="28" applyFont="1" applyFill="1" applyBorder="1" applyAlignment="1" applyProtection="1">
      <alignment horizontal="left" vertical="center" shrinkToFit="1"/>
    </xf>
    <xf numFmtId="0" fontId="23" fillId="0" borderId="20" xfId="0" applyFont="1" applyBorder="1" applyAlignment="1">
      <alignment horizontal="center" vertical="center"/>
    </xf>
    <xf numFmtId="0" fontId="23" fillId="0" borderId="24" xfId="0" applyFont="1" applyBorder="1" applyAlignment="1">
      <alignment horizontal="center" vertical="center"/>
    </xf>
    <xf numFmtId="0" fontId="23" fillId="0" borderId="43" xfId="0" applyFont="1" applyBorder="1" applyAlignment="1">
      <alignment horizontal="center" vertical="center"/>
    </xf>
    <xf numFmtId="0" fontId="27" fillId="0" borderId="21" xfId="0" applyFont="1" applyFill="1" applyBorder="1" applyAlignment="1">
      <alignment horizontal="left" vertical="center" shrinkToFit="1"/>
    </xf>
    <xf numFmtId="0" fontId="27" fillId="0" borderId="24" xfId="0" applyFont="1" applyFill="1" applyBorder="1" applyAlignment="1">
      <alignment horizontal="left" vertical="center" shrinkToFit="1"/>
    </xf>
    <xf numFmtId="0" fontId="27" fillId="0" borderId="43" xfId="0" applyFont="1" applyFill="1" applyBorder="1" applyAlignment="1">
      <alignment horizontal="left" vertical="center" shrinkToFit="1"/>
    </xf>
    <xf numFmtId="0" fontId="23" fillId="0" borderId="21" xfId="0" applyFont="1" applyBorder="1" applyAlignment="1">
      <alignment horizontal="center" vertical="center"/>
    </xf>
    <xf numFmtId="0" fontId="27" fillId="0" borderId="27" xfId="0" applyFont="1" applyFill="1" applyBorder="1" applyAlignment="1">
      <alignment horizontal="left" vertical="center" shrinkToFit="1"/>
    </xf>
    <xf numFmtId="0" fontId="23" fillId="0" borderId="38" xfId="0" applyFont="1" applyBorder="1" applyAlignment="1">
      <alignment horizontal="center" vertical="center"/>
    </xf>
    <xf numFmtId="0" fontId="23" fillId="0" borderId="37" xfId="0" applyFont="1" applyFill="1" applyBorder="1" applyAlignment="1">
      <alignment horizontal="left" vertical="center" wrapText="1"/>
    </xf>
    <xf numFmtId="0" fontId="23" fillId="0" borderId="36" xfId="0" applyFont="1" applyFill="1" applyBorder="1" applyAlignment="1">
      <alignment horizontal="left" vertical="center" wrapText="1"/>
    </xf>
    <xf numFmtId="0" fontId="23" fillId="0" borderId="38" xfId="0" applyFont="1" applyFill="1" applyBorder="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0F5AC9F1-4D38-476E-9BCF-423CAA55B2C4}"/>
    <cellStyle name="良い" xfId="42" builtinId="26" customBuiltin="1"/>
  </cellStyles>
  <dxfs count="100">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285750</xdr:colOff>
      <xdr:row>80</xdr:row>
      <xdr:rowOff>9525</xdr:rowOff>
    </xdr:from>
    <xdr:to>
      <xdr:col>4</xdr:col>
      <xdr:colOff>285750</xdr:colOff>
      <xdr:row>81</xdr:row>
      <xdr:rowOff>47625</xdr:rowOff>
    </xdr:to>
    <xdr:sp macro="" textlink="">
      <xdr:nvSpPr>
        <xdr:cNvPr id="11" name="Line 10">
          <a:extLst>
            <a:ext uri="{FF2B5EF4-FFF2-40B4-BE49-F238E27FC236}">
              <a16:creationId xmlns:a16="http://schemas.microsoft.com/office/drawing/2014/main" id="{00000000-0008-0000-0200-00000B000000}"/>
            </a:ext>
          </a:extLst>
        </xdr:cNvPr>
        <xdr:cNvSpPr>
          <a:spLocks noChangeShapeType="1"/>
        </xdr:cNvSpPr>
      </xdr:nvSpPr>
      <xdr:spPr bwMode="auto">
        <a:xfrm>
          <a:off x="2133600" y="7781925"/>
          <a:ext cx="0" cy="1905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80</xdr:row>
      <xdr:rowOff>19050</xdr:rowOff>
    </xdr:from>
    <xdr:to>
      <xdr:col>4</xdr:col>
      <xdr:colOff>314325</xdr:colOff>
      <xdr:row>81</xdr:row>
      <xdr:rowOff>57150</xdr:rowOff>
    </xdr:to>
    <xdr:sp macro="" textlink="">
      <xdr:nvSpPr>
        <xdr:cNvPr id="12" name="Line 11">
          <a:extLst>
            <a:ext uri="{FF2B5EF4-FFF2-40B4-BE49-F238E27FC236}">
              <a16:creationId xmlns:a16="http://schemas.microsoft.com/office/drawing/2014/main" id="{00000000-0008-0000-0200-00000C000000}"/>
            </a:ext>
          </a:extLst>
        </xdr:cNvPr>
        <xdr:cNvSpPr>
          <a:spLocks noChangeShapeType="1"/>
        </xdr:cNvSpPr>
      </xdr:nvSpPr>
      <xdr:spPr bwMode="auto">
        <a:xfrm>
          <a:off x="2162175" y="7791450"/>
          <a:ext cx="0" cy="1905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80</xdr:row>
      <xdr:rowOff>0</xdr:rowOff>
    </xdr:from>
    <xdr:to>
      <xdr:col>4</xdr:col>
      <xdr:colOff>314325</xdr:colOff>
      <xdr:row>81</xdr:row>
      <xdr:rowOff>57150</xdr:rowOff>
    </xdr:to>
    <xdr:sp macro="" textlink="">
      <xdr:nvSpPr>
        <xdr:cNvPr id="13" name="Line 12">
          <a:extLst>
            <a:ext uri="{FF2B5EF4-FFF2-40B4-BE49-F238E27FC236}">
              <a16:creationId xmlns:a16="http://schemas.microsoft.com/office/drawing/2014/main" id="{00000000-0008-0000-0200-00000D000000}"/>
            </a:ext>
          </a:extLst>
        </xdr:cNvPr>
        <xdr:cNvSpPr>
          <a:spLocks noChangeShapeType="1"/>
        </xdr:cNvSpPr>
      </xdr:nvSpPr>
      <xdr:spPr bwMode="auto">
        <a:xfrm>
          <a:off x="2162175" y="7772400"/>
          <a:ext cx="0" cy="2095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80</xdr:row>
      <xdr:rowOff>47625</xdr:rowOff>
    </xdr:from>
    <xdr:to>
      <xdr:col>4</xdr:col>
      <xdr:colOff>304800</xdr:colOff>
      <xdr:row>81</xdr:row>
      <xdr:rowOff>19050</xdr:rowOff>
    </xdr:to>
    <xdr:sp macro="" textlink="">
      <xdr:nvSpPr>
        <xdr:cNvPr id="14" name="Line 13">
          <a:extLst>
            <a:ext uri="{FF2B5EF4-FFF2-40B4-BE49-F238E27FC236}">
              <a16:creationId xmlns:a16="http://schemas.microsoft.com/office/drawing/2014/main" id="{00000000-0008-0000-0200-00000E000000}"/>
            </a:ext>
          </a:extLst>
        </xdr:cNvPr>
        <xdr:cNvSpPr>
          <a:spLocks noChangeShapeType="1"/>
        </xdr:cNvSpPr>
      </xdr:nvSpPr>
      <xdr:spPr bwMode="auto">
        <a:xfrm>
          <a:off x="2152650" y="7820025"/>
          <a:ext cx="0" cy="1238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285750</xdr:colOff>
      <xdr:row>80</xdr:row>
      <xdr:rowOff>0</xdr:rowOff>
    </xdr:from>
    <xdr:to>
      <xdr:col>4</xdr:col>
      <xdr:colOff>285750</xdr:colOff>
      <xdr:row>81</xdr:row>
      <xdr:rowOff>57150</xdr:rowOff>
    </xdr:to>
    <xdr:sp macro="" textlink="">
      <xdr:nvSpPr>
        <xdr:cNvPr id="15" name="Line 14">
          <a:extLst>
            <a:ext uri="{FF2B5EF4-FFF2-40B4-BE49-F238E27FC236}">
              <a16:creationId xmlns:a16="http://schemas.microsoft.com/office/drawing/2014/main" id="{00000000-0008-0000-0200-00000F000000}"/>
            </a:ext>
          </a:extLst>
        </xdr:cNvPr>
        <xdr:cNvSpPr>
          <a:spLocks noChangeShapeType="1"/>
        </xdr:cNvSpPr>
      </xdr:nvSpPr>
      <xdr:spPr bwMode="auto">
        <a:xfrm>
          <a:off x="2133600" y="7772400"/>
          <a:ext cx="0" cy="2095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295275</xdr:colOff>
      <xdr:row>79</xdr:row>
      <xdr:rowOff>57150</xdr:rowOff>
    </xdr:from>
    <xdr:to>
      <xdr:col>4</xdr:col>
      <xdr:colOff>295275</xdr:colOff>
      <xdr:row>81</xdr:row>
      <xdr:rowOff>9525</xdr:rowOff>
    </xdr:to>
    <xdr:sp macro="" textlink="">
      <xdr:nvSpPr>
        <xdr:cNvPr id="16" name="Line 15">
          <a:extLst>
            <a:ext uri="{FF2B5EF4-FFF2-40B4-BE49-F238E27FC236}">
              <a16:creationId xmlns:a16="http://schemas.microsoft.com/office/drawing/2014/main" id="{00000000-0008-0000-0200-000010000000}"/>
            </a:ext>
          </a:extLst>
        </xdr:cNvPr>
        <xdr:cNvSpPr>
          <a:spLocks noChangeShapeType="1"/>
        </xdr:cNvSpPr>
      </xdr:nvSpPr>
      <xdr:spPr bwMode="auto">
        <a:xfrm>
          <a:off x="2143125" y="7677150"/>
          <a:ext cx="0" cy="257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266700</xdr:colOff>
      <xdr:row>79</xdr:row>
      <xdr:rowOff>0</xdr:rowOff>
    </xdr:from>
    <xdr:to>
      <xdr:col>4</xdr:col>
      <xdr:colOff>266700</xdr:colOff>
      <xdr:row>80</xdr:row>
      <xdr:rowOff>123825</xdr:rowOff>
    </xdr:to>
    <xdr:sp macro="" textlink="">
      <xdr:nvSpPr>
        <xdr:cNvPr id="17" name="Line 16">
          <a:extLst>
            <a:ext uri="{FF2B5EF4-FFF2-40B4-BE49-F238E27FC236}">
              <a16:creationId xmlns:a16="http://schemas.microsoft.com/office/drawing/2014/main" id="{00000000-0008-0000-0200-000011000000}"/>
            </a:ext>
          </a:extLst>
        </xdr:cNvPr>
        <xdr:cNvSpPr>
          <a:spLocks noChangeShapeType="1"/>
        </xdr:cNvSpPr>
      </xdr:nvSpPr>
      <xdr:spPr bwMode="auto">
        <a:xfrm>
          <a:off x="2114550" y="7620000"/>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333375</xdr:colOff>
      <xdr:row>80</xdr:row>
      <xdr:rowOff>9525</xdr:rowOff>
    </xdr:from>
    <xdr:to>
      <xdr:col>4</xdr:col>
      <xdr:colOff>333375</xdr:colOff>
      <xdr:row>81</xdr:row>
      <xdr:rowOff>28575</xdr:rowOff>
    </xdr:to>
    <xdr:sp macro="" textlink="">
      <xdr:nvSpPr>
        <xdr:cNvPr id="18" name="Line 18">
          <a:extLst>
            <a:ext uri="{FF2B5EF4-FFF2-40B4-BE49-F238E27FC236}">
              <a16:creationId xmlns:a16="http://schemas.microsoft.com/office/drawing/2014/main" id="{00000000-0008-0000-0200-000012000000}"/>
            </a:ext>
          </a:extLst>
        </xdr:cNvPr>
        <xdr:cNvSpPr>
          <a:spLocks noChangeShapeType="1"/>
        </xdr:cNvSpPr>
      </xdr:nvSpPr>
      <xdr:spPr bwMode="auto">
        <a:xfrm>
          <a:off x="2181225" y="7781925"/>
          <a:ext cx="0" cy="1714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304800</xdr:colOff>
      <xdr:row>80</xdr:row>
      <xdr:rowOff>0</xdr:rowOff>
    </xdr:from>
    <xdr:to>
      <xdr:col>4</xdr:col>
      <xdr:colOff>304800</xdr:colOff>
      <xdr:row>81</xdr:row>
      <xdr:rowOff>38100</xdr:rowOff>
    </xdr:to>
    <xdr:sp macro="" textlink="">
      <xdr:nvSpPr>
        <xdr:cNvPr id="19" name="Line 19">
          <a:extLst>
            <a:ext uri="{FF2B5EF4-FFF2-40B4-BE49-F238E27FC236}">
              <a16:creationId xmlns:a16="http://schemas.microsoft.com/office/drawing/2014/main" id="{00000000-0008-0000-0200-000013000000}"/>
            </a:ext>
          </a:extLst>
        </xdr:cNvPr>
        <xdr:cNvSpPr>
          <a:spLocks noChangeShapeType="1"/>
        </xdr:cNvSpPr>
      </xdr:nvSpPr>
      <xdr:spPr bwMode="auto">
        <a:xfrm>
          <a:off x="2152650" y="7772400"/>
          <a:ext cx="0" cy="1905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295275</xdr:colOff>
      <xdr:row>80</xdr:row>
      <xdr:rowOff>28575</xdr:rowOff>
    </xdr:from>
    <xdr:to>
      <xdr:col>4</xdr:col>
      <xdr:colOff>295275</xdr:colOff>
      <xdr:row>81</xdr:row>
      <xdr:rowOff>38100</xdr:rowOff>
    </xdr:to>
    <xdr:sp macro="" textlink="">
      <xdr:nvSpPr>
        <xdr:cNvPr id="20" name="Line 20">
          <a:extLst>
            <a:ext uri="{FF2B5EF4-FFF2-40B4-BE49-F238E27FC236}">
              <a16:creationId xmlns:a16="http://schemas.microsoft.com/office/drawing/2014/main" id="{00000000-0008-0000-0200-000014000000}"/>
            </a:ext>
          </a:extLst>
        </xdr:cNvPr>
        <xdr:cNvSpPr>
          <a:spLocks noChangeShapeType="1"/>
        </xdr:cNvSpPr>
      </xdr:nvSpPr>
      <xdr:spPr bwMode="auto">
        <a:xfrm>
          <a:off x="2143125" y="7800975"/>
          <a:ext cx="0" cy="1619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333375</xdr:colOff>
      <xdr:row>79</xdr:row>
      <xdr:rowOff>76200</xdr:rowOff>
    </xdr:from>
    <xdr:to>
      <xdr:col>4</xdr:col>
      <xdr:colOff>333375</xdr:colOff>
      <xdr:row>81</xdr:row>
      <xdr:rowOff>38100</xdr:rowOff>
    </xdr:to>
    <xdr:sp macro="" textlink="">
      <xdr:nvSpPr>
        <xdr:cNvPr id="21" name="Line 21">
          <a:extLst>
            <a:ext uri="{FF2B5EF4-FFF2-40B4-BE49-F238E27FC236}">
              <a16:creationId xmlns:a16="http://schemas.microsoft.com/office/drawing/2014/main" id="{00000000-0008-0000-0200-000015000000}"/>
            </a:ext>
          </a:extLst>
        </xdr:cNvPr>
        <xdr:cNvSpPr>
          <a:spLocks noChangeShapeType="1"/>
        </xdr:cNvSpPr>
      </xdr:nvSpPr>
      <xdr:spPr bwMode="auto">
        <a:xfrm>
          <a:off x="2181225" y="769620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304800</xdr:colOff>
      <xdr:row>80</xdr:row>
      <xdr:rowOff>57150</xdr:rowOff>
    </xdr:from>
    <xdr:to>
      <xdr:col>1</xdr:col>
      <xdr:colOff>314325</xdr:colOff>
      <xdr:row>88</xdr:row>
      <xdr:rowOff>66675</xdr:rowOff>
    </xdr:to>
    <xdr:sp macro="" textlink="">
      <xdr:nvSpPr>
        <xdr:cNvPr id="22" name="Line 22">
          <a:extLst>
            <a:ext uri="{FF2B5EF4-FFF2-40B4-BE49-F238E27FC236}">
              <a16:creationId xmlns:a16="http://schemas.microsoft.com/office/drawing/2014/main" id="{00000000-0008-0000-0200-000016000000}"/>
            </a:ext>
          </a:extLst>
        </xdr:cNvPr>
        <xdr:cNvSpPr>
          <a:spLocks noChangeShapeType="1"/>
        </xdr:cNvSpPr>
      </xdr:nvSpPr>
      <xdr:spPr bwMode="auto">
        <a:xfrm>
          <a:off x="304800" y="7829550"/>
          <a:ext cx="9525" cy="8953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266700</xdr:colOff>
      <xdr:row>80</xdr:row>
      <xdr:rowOff>0</xdr:rowOff>
    </xdr:from>
    <xdr:to>
      <xdr:col>1</xdr:col>
      <xdr:colOff>266700</xdr:colOff>
      <xdr:row>86</xdr:row>
      <xdr:rowOff>9525</xdr:rowOff>
    </xdr:to>
    <xdr:sp macro="" textlink="">
      <xdr:nvSpPr>
        <xdr:cNvPr id="23" name="Line 23">
          <a:extLst>
            <a:ext uri="{FF2B5EF4-FFF2-40B4-BE49-F238E27FC236}">
              <a16:creationId xmlns:a16="http://schemas.microsoft.com/office/drawing/2014/main" id="{00000000-0008-0000-0200-000017000000}"/>
            </a:ext>
          </a:extLst>
        </xdr:cNvPr>
        <xdr:cNvSpPr>
          <a:spLocks noChangeShapeType="1"/>
        </xdr:cNvSpPr>
      </xdr:nvSpPr>
      <xdr:spPr bwMode="auto">
        <a:xfrm>
          <a:off x="266700" y="7772400"/>
          <a:ext cx="0" cy="619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333375</xdr:colOff>
      <xdr:row>82</xdr:row>
      <xdr:rowOff>19050</xdr:rowOff>
    </xdr:from>
    <xdr:to>
      <xdr:col>1</xdr:col>
      <xdr:colOff>333375</xdr:colOff>
      <xdr:row>88</xdr:row>
      <xdr:rowOff>123825</xdr:rowOff>
    </xdr:to>
    <xdr:sp macro="" textlink="">
      <xdr:nvSpPr>
        <xdr:cNvPr id="24" name="Line 24">
          <a:extLst>
            <a:ext uri="{FF2B5EF4-FFF2-40B4-BE49-F238E27FC236}">
              <a16:creationId xmlns:a16="http://schemas.microsoft.com/office/drawing/2014/main" id="{00000000-0008-0000-0200-000018000000}"/>
            </a:ext>
          </a:extLst>
        </xdr:cNvPr>
        <xdr:cNvSpPr>
          <a:spLocks noChangeShapeType="1"/>
        </xdr:cNvSpPr>
      </xdr:nvSpPr>
      <xdr:spPr bwMode="auto">
        <a:xfrm>
          <a:off x="333375" y="8096250"/>
          <a:ext cx="0" cy="6858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561975</xdr:colOff>
      <xdr:row>94</xdr:row>
      <xdr:rowOff>0</xdr:rowOff>
    </xdr:from>
    <xdr:to>
      <xdr:col>9</xdr:col>
      <xdr:colOff>561975</xdr:colOff>
      <xdr:row>96</xdr:row>
      <xdr:rowOff>0</xdr:rowOff>
    </xdr:to>
    <xdr:sp macro="" textlink="">
      <xdr:nvSpPr>
        <xdr:cNvPr id="25" name="Line 25">
          <a:extLst>
            <a:ext uri="{FF2B5EF4-FFF2-40B4-BE49-F238E27FC236}">
              <a16:creationId xmlns:a16="http://schemas.microsoft.com/office/drawing/2014/main" id="{00000000-0008-0000-0200-000019000000}"/>
            </a:ext>
          </a:extLst>
        </xdr:cNvPr>
        <xdr:cNvSpPr>
          <a:spLocks noChangeShapeType="1"/>
        </xdr:cNvSpPr>
      </xdr:nvSpPr>
      <xdr:spPr bwMode="auto">
        <a:xfrm>
          <a:off x="5762625" y="9572625"/>
          <a:ext cx="0" cy="3048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295275</xdr:colOff>
      <xdr:row>87</xdr:row>
      <xdr:rowOff>76200</xdr:rowOff>
    </xdr:from>
    <xdr:to>
      <xdr:col>1</xdr:col>
      <xdr:colOff>295275</xdr:colOff>
      <xdr:row>91</xdr:row>
      <xdr:rowOff>38100</xdr:rowOff>
    </xdr:to>
    <xdr:sp macro="" textlink="">
      <xdr:nvSpPr>
        <xdr:cNvPr id="26" name="Line 26">
          <a:extLst>
            <a:ext uri="{FF2B5EF4-FFF2-40B4-BE49-F238E27FC236}">
              <a16:creationId xmlns:a16="http://schemas.microsoft.com/office/drawing/2014/main" id="{00000000-0008-0000-0200-00001A000000}"/>
            </a:ext>
          </a:extLst>
        </xdr:cNvPr>
        <xdr:cNvSpPr>
          <a:spLocks noChangeShapeType="1"/>
        </xdr:cNvSpPr>
      </xdr:nvSpPr>
      <xdr:spPr bwMode="auto">
        <a:xfrm>
          <a:off x="295275" y="8582025"/>
          <a:ext cx="0" cy="5715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314325</xdr:colOff>
      <xdr:row>80</xdr:row>
      <xdr:rowOff>19050</xdr:rowOff>
    </xdr:from>
    <xdr:to>
      <xdr:col>4</xdr:col>
      <xdr:colOff>314325</xdr:colOff>
      <xdr:row>81</xdr:row>
      <xdr:rowOff>47625</xdr:rowOff>
    </xdr:to>
    <xdr:sp macro="" textlink="">
      <xdr:nvSpPr>
        <xdr:cNvPr id="27" name="Line 40">
          <a:extLst>
            <a:ext uri="{FF2B5EF4-FFF2-40B4-BE49-F238E27FC236}">
              <a16:creationId xmlns:a16="http://schemas.microsoft.com/office/drawing/2014/main" id="{00000000-0008-0000-0200-00001B000000}"/>
            </a:ext>
          </a:extLst>
        </xdr:cNvPr>
        <xdr:cNvSpPr>
          <a:spLocks noChangeShapeType="1"/>
        </xdr:cNvSpPr>
      </xdr:nvSpPr>
      <xdr:spPr bwMode="auto">
        <a:xfrm>
          <a:off x="2162175" y="7791450"/>
          <a:ext cx="0" cy="1809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314325</xdr:colOff>
      <xdr:row>80</xdr:row>
      <xdr:rowOff>9525</xdr:rowOff>
    </xdr:from>
    <xdr:to>
      <xdr:col>1</xdr:col>
      <xdr:colOff>314325</xdr:colOff>
      <xdr:row>81</xdr:row>
      <xdr:rowOff>47625</xdr:rowOff>
    </xdr:to>
    <xdr:sp macro="" textlink="">
      <xdr:nvSpPr>
        <xdr:cNvPr id="28" name="Line 41">
          <a:extLst>
            <a:ext uri="{FF2B5EF4-FFF2-40B4-BE49-F238E27FC236}">
              <a16:creationId xmlns:a16="http://schemas.microsoft.com/office/drawing/2014/main" id="{00000000-0008-0000-0200-00001C000000}"/>
            </a:ext>
          </a:extLst>
        </xdr:cNvPr>
        <xdr:cNvSpPr>
          <a:spLocks noChangeShapeType="1"/>
        </xdr:cNvSpPr>
      </xdr:nvSpPr>
      <xdr:spPr bwMode="auto">
        <a:xfrm>
          <a:off x="314325" y="7781925"/>
          <a:ext cx="0" cy="1905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276225</xdr:colOff>
      <xdr:row>80</xdr:row>
      <xdr:rowOff>19050</xdr:rowOff>
    </xdr:from>
    <xdr:to>
      <xdr:col>4</xdr:col>
      <xdr:colOff>276225</xdr:colOff>
      <xdr:row>81</xdr:row>
      <xdr:rowOff>66675</xdr:rowOff>
    </xdr:to>
    <xdr:sp macro="" textlink="">
      <xdr:nvSpPr>
        <xdr:cNvPr id="29" name="Line 43">
          <a:extLst>
            <a:ext uri="{FF2B5EF4-FFF2-40B4-BE49-F238E27FC236}">
              <a16:creationId xmlns:a16="http://schemas.microsoft.com/office/drawing/2014/main" id="{00000000-0008-0000-0200-00001D000000}"/>
            </a:ext>
          </a:extLst>
        </xdr:cNvPr>
        <xdr:cNvSpPr>
          <a:spLocks noChangeShapeType="1"/>
        </xdr:cNvSpPr>
      </xdr:nvSpPr>
      <xdr:spPr bwMode="auto">
        <a:xfrm>
          <a:off x="2124075" y="7791450"/>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247650</xdr:colOff>
      <xdr:row>80</xdr:row>
      <xdr:rowOff>19050</xdr:rowOff>
    </xdr:from>
    <xdr:to>
      <xdr:col>4</xdr:col>
      <xdr:colOff>247650</xdr:colOff>
      <xdr:row>81</xdr:row>
      <xdr:rowOff>76200</xdr:rowOff>
    </xdr:to>
    <xdr:sp macro="" textlink="">
      <xdr:nvSpPr>
        <xdr:cNvPr id="30" name="Line 44">
          <a:extLst>
            <a:ext uri="{FF2B5EF4-FFF2-40B4-BE49-F238E27FC236}">
              <a16:creationId xmlns:a16="http://schemas.microsoft.com/office/drawing/2014/main" id="{00000000-0008-0000-0200-00001E000000}"/>
            </a:ext>
          </a:extLst>
        </xdr:cNvPr>
        <xdr:cNvSpPr>
          <a:spLocks noChangeShapeType="1"/>
        </xdr:cNvSpPr>
      </xdr:nvSpPr>
      <xdr:spPr bwMode="auto">
        <a:xfrm>
          <a:off x="2095500" y="7791450"/>
          <a:ext cx="0" cy="2095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590550</xdr:colOff>
      <xdr:row>80</xdr:row>
      <xdr:rowOff>9525</xdr:rowOff>
    </xdr:from>
    <xdr:to>
      <xdr:col>1</xdr:col>
      <xdr:colOff>590550</xdr:colOff>
      <xdr:row>82</xdr:row>
      <xdr:rowOff>38100</xdr:rowOff>
    </xdr:to>
    <xdr:sp macro="" textlink="">
      <xdr:nvSpPr>
        <xdr:cNvPr id="31" name="Line 45">
          <a:extLst>
            <a:ext uri="{FF2B5EF4-FFF2-40B4-BE49-F238E27FC236}">
              <a16:creationId xmlns:a16="http://schemas.microsoft.com/office/drawing/2014/main" id="{00000000-0008-0000-0200-00001F000000}"/>
            </a:ext>
          </a:extLst>
        </xdr:cNvPr>
        <xdr:cNvSpPr>
          <a:spLocks noChangeShapeType="1"/>
        </xdr:cNvSpPr>
      </xdr:nvSpPr>
      <xdr:spPr bwMode="auto">
        <a:xfrm>
          <a:off x="466725" y="7781925"/>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247650</xdr:colOff>
      <xdr:row>80</xdr:row>
      <xdr:rowOff>19050</xdr:rowOff>
    </xdr:from>
    <xdr:to>
      <xdr:col>4</xdr:col>
      <xdr:colOff>247650</xdr:colOff>
      <xdr:row>81</xdr:row>
      <xdr:rowOff>57150</xdr:rowOff>
    </xdr:to>
    <xdr:sp macro="" textlink="">
      <xdr:nvSpPr>
        <xdr:cNvPr id="32" name="Line 46">
          <a:extLst>
            <a:ext uri="{FF2B5EF4-FFF2-40B4-BE49-F238E27FC236}">
              <a16:creationId xmlns:a16="http://schemas.microsoft.com/office/drawing/2014/main" id="{00000000-0008-0000-0200-000020000000}"/>
            </a:ext>
          </a:extLst>
        </xdr:cNvPr>
        <xdr:cNvSpPr>
          <a:spLocks noChangeShapeType="1"/>
        </xdr:cNvSpPr>
      </xdr:nvSpPr>
      <xdr:spPr bwMode="auto">
        <a:xfrm>
          <a:off x="2095500" y="7791450"/>
          <a:ext cx="0" cy="1905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476250</xdr:colOff>
      <xdr:row>79</xdr:row>
      <xdr:rowOff>142875</xdr:rowOff>
    </xdr:from>
    <xdr:to>
      <xdr:col>2</xdr:col>
      <xdr:colOff>476250</xdr:colOff>
      <xdr:row>81</xdr:row>
      <xdr:rowOff>19050</xdr:rowOff>
    </xdr:to>
    <xdr:sp macro="" textlink="">
      <xdr:nvSpPr>
        <xdr:cNvPr id="33" name="Line 47">
          <a:extLst>
            <a:ext uri="{FF2B5EF4-FFF2-40B4-BE49-F238E27FC236}">
              <a16:creationId xmlns:a16="http://schemas.microsoft.com/office/drawing/2014/main" id="{00000000-0008-0000-0200-000021000000}"/>
            </a:ext>
          </a:extLst>
        </xdr:cNvPr>
        <xdr:cNvSpPr>
          <a:spLocks noChangeShapeType="1"/>
        </xdr:cNvSpPr>
      </xdr:nvSpPr>
      <xdr:spPr bwMode="auto">
        <a:xfrm>
          <a:off x="942975" y="7762875"/>
          <a:ext cx="0" cy="1809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85725</xdr:colOff>
      <xdr:row>90</xdr:row>
      <xdr:rowOff>66675</xdr:rowOff>
    </xdr:from>
    <xdr:to>
      <xdr:col>2</xdr:col>
      <xdr:colOff>85725</xdr:colOff>
      <xdr:row>92</xdr:row>
      <xdr:rowOff>38100</xdr:rowOff>
    </xdr:to>
    <xdr:sp macro="" textlink="">
      <xdr:nvSpPr>
        <xdr:cNvPr id="34" name="Line 48">
          <a:extLst>
            <a:ext uri="{FF2B5EF4-FFF2-40B4-BE49-F238E27FC236}">
              <a16:creationId xmlns:a16="http://schemas.microsoft.com/office/drawing/2014/main" id="{00000000-0008-0000-0200-000022000000}"/>
            </a:ext>
          </a:extLst>
        </xdr:cNvPr>
        <xdr:cNvSpPr>
          <a:spLocks noChangeShapeType="1"/>
        </xdr:cNvSpPr>
      </xdr:nvSpPr>
      <xdr:spPr bwMode="auto">
        <a:xfrm>
          <a:off x="552450" y="9029700"/>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104775</xdr:colOff>
      <xdr:row>86</xdr:row>
      <xdr:rowOff>66675</xdr:rowOff>
    </xdr:from>
    <xdr:to>
      <xdr:col>4</xdr:col>
      <xdr:colOff>104775</xdr:colOff>
      <xdr:row>88</xdr:row>
      <xdr:rowOff>0</xdr:rowOff>
    </xdr:to>
    <xdr:sp macro="" textlink="">
      <xdr:nvSpPr>
        <xdr:cNvPr id="35" name="Line 49">
          <a:extLst>
            <a:ext uri="{FF2B5EF4-FFF2-40B4-BE49-F238E27FC236}">
              <a16:creationId xmlns:a16="http://schemas.microsoft.com/office/drawing/2014/main" id="{00000000-0008-0000-0200-000023000000}"/>
            </a:ext>
          </a:extLst>
        </xdr:cNvPr>
        <xdr:cNvSpPr>
          <a:spLocks noChangeShapeType="1"/>
        </xdr:cNvSpPr>
      </xdr:nvSpPr>
      <xdr:spPr bwMode="auto">
        <a:xfrm>
          <a:off x="1952625" y="8448675"/>
          <a:ext cx="0" cy="2095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12</xdr:col>
      <xdr:colOff>190500</xdr:colOff>
      <xdr:row>0</xdr:row>
      <xdr:rowOff>0</xdr:rowOff>
    </xdr:from>
    <xdr:to>
      <xdr:col>20</xdr:col>
      <xdr:colOff>600075</xdr:colOff>
      <xdr:row>52</xdr:row>
      <xdr:rowOff>57150</xdr:rowOff>
    </xdr:to>
    <xdr:sp macro="" textlink="">
      <xdr:nvSpPr>
        <xdr:cNvPr id="9218" name="AutoShape 2">
          <a:extLst>
            <a:ext uri="{FF2B5EF4-FFF2-40B4-BE49-F238E27FC236}">
              <a16:creationId xmlns:a16="http://schemas.microsoft.com/office/drawing/2014/main" id="{00000000-0008-0000-0200-000002240000}"/>
            </a:ext>
          </a:extLst>
        </xdr:cNvPr>
        <xdr:cNvSpPr>
          <a:spLocks noChangeAspect="1" noChangeArrowheads="1"/>
        </xdr:cNvSpPr>
      </xdr:nvSpPr>
      <xdr:spPr bwMode="auto">
        <a:xfrm>
          <a:off x="8077200" y="0"/>
          <a:ext cx="5895975" cy="101060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140807</xdr:colOff>
      <xdr:row>41</xdr:row>
      <xdr:rowOff>129288</xdr:rowOff>
    </xdr:from>
    <xdr:to>
      <xdr:col>37</xdr:col>
      <xdr:colOff>146968</xdr:colOff>
      <xdr:row>44</xdr:row>
      <xdr:rowOff>226765</xdr:rowOff>
    </xdr:to>
    <xdr:grpSp>
      <xdr:nvGrpSpPr>
        <xdr:cNvPr id="7" name="グループ化 6">
          <a:extLst>
            <a:ext uri="{FF2B5EF4-FFF2-40B4-BE49-F238E27FC236}">
              <a16:creationId xmlns:a16="http://schemas.microsoft.com/office/drawing/2014/main" id="{AA041A42-A946-42BD-8F64-B6B79AEA8108}"/>
            </a:ext>
          </a:extLst>
        </xdr:cNvPr>
        <xdr:cNvGrpSpPr/>
      </xdr:nvGrpSpPr>
      <xdr:grpSpPr>
        <a:xfrm>
          <a:off x="4000503" y="9952462"/>
          <a:ext cx="3385465" cy="867760"/>
          <a:chOff x="6145" y="8974473"/>
          <a:chExt cx="3948683" cy="1012124"/>
        </a:xfrm>
      </xdr:grpSpPr>
      <xdr:sp macro="" textlink="">
        <xdr:nvSpPr>
          <xdr:cNvPr id="8" name="正方形/長方形 7">
            <a:extLst>
              <a:ext uri="{FF2B5EF4-FFF2-40B4-BE49-F238E27FC236}">
                <a16:creationId xmlns:a16="http://schemas.microsoft.com/office/drawing/2014/main" id="{8F884B20-BB5E-4FF8-9475-F68805EAC63B}"/>
              </a:ext>
            </a:extLst>
          </xdr:cNvPr>
          <xdr:cNvSpPr/>
        </xdr:nvSpPr>
        <xdr:spPr>
          <a:xfrm>
            <a:off x="923422" y="9528898"/>
            <a:ext cx="2995238" cy="457699"/>
          </a:xfrm>
          <a:prstGeom prst="rect">
            <a:avLst/>
          </a:prstGeom>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altLang="ja-JP" sz="1200" b="1">
                <a:solidFill>
                  <a:srgbClr val="009944"/>
                </a:solidFill>
                <a:latin typeface="メイリオ" panose="020B0604030504040204" pitchFamily="50" charset="-128"/>
                <a:ea typeface="メイリオ" panose="020B0604030504040204" pitchFamily="50" charset="-128"/>
              </a:rPr>
              <a:t>http://www.ctiers.co.jp/</a:t>
            </a:r>
            <a:endParaRPr lang="ja-JP" altLang="en-US" sz="1200" b="1">
              <a:solidFill>
                <a:srgbClr val="009944"/>
              </a:solidFill>
              <a:latin typeface="メイリオ" panose="020B0604030504040204" pitchFamily="50" charset="-128"/>
              <a:ea typeface="メイリオ" panose="020B0604030504040204" pitchFamily="50" charset="-128"/>
            </a:endParaRPr>
          </a:p>
        </xdr:txBody>
      </xdr:sp>
      <xdr:pic>
        <xdr:nvPicPr>
          <xdr:cNvPr id="9" name="図 8">
            <a:extLst>
              <a:ext uri="{FF2B5EF4-FFF2-40B4-BE49-F238E27FC236}">
                <a16:creationId xmlns:a16="http://schemas.microsoft.com/office/drawing/2014/main" id="{98884602-A165-46AA-8E83-12DC903A26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45" y="8974473"/>
            <a:ext cx="3490256" cy="639427"/>
          </a:xfrm>
          <a:prstGeom prst="rect">
            <a:avLst/>
          </a:prstGeom>
        </xdr:spPr>
      </xdr:pic>
      <xdr:pic>
        <xdr:nvPicPr>
          <xdr:cNvPr id="10" name="図 9">
            <a:extLst>
              <a:ext uri="{FF2B5EF4-FFF2-40B4-BE49-F238E27FC236}">
                <a16:creationId xmlns:a16="http://schemas.microsoft.com/office/drawing/2014/main" id="{3DCA1400-F867-4987-9F9A-7019954EAB1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9463" t="19463" r="19653" b="19653"/>
          <a:stretch/>
        </xdr:blipFill>
        <xdr:spPr>
          <a:xfrm>
            <a:off x="3534793" y="9165440"/>
            <a:ext cx="420035" cy="420035"/>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6C001-56ED-40B6-BFBA-6BF2DFAD5F19}">
  <sheetPr>
    <pageSetUpPr fitToPage="1"/>
  </sheetPr>
  <dimension ref="A2:M96"/>
  <sheetViews>
    <sheetView topLeftCell="A46" zoomScaleNormal="100" workbookViewId="0">
      <selection activeCell="J28" sqref="J28"/>
    </sheetView>
  </sheetViews>
  <sheetFormatPr defaultRowHeight="18.75" x14ac:dyDescent="0.45"/>
  <cols>
    <col min="1" max="1" width="2.875" style="1" customWidth="1"/>
    <col min="2" max="2" width="6.75" style="87" customWidth="1"/>
    <col min="3" max="3" width="34.125" style="1" bestFit="1" customWidth="1"/>
    <col min="4" max="4" width="4.25" style="1" customWidth="1"/>
    <col min="5" max="5" width="86.125" style="1" customWidth="1"/>
    <col min="6" max="12" width="9" style="1"/>
  </cols>
  <sheetData>
    <row r="2" spans="1:13" ht="22.5" x14ac:dyDescent="0.5">
      <c r="A2" s="85"/>
      <c r="B2" s="86" t="s">
        <v>39</v>
      </c>
    </row>
    <row r="3" spans="1:13" x14ac:dyDescent="0.45">
      <c r="A3" s="85"/>
    </row>
    <row r="4" spans="1:13" x14ac:dyDescent="0.45">
      <c r="A4" s="85"/>
      <c r="B4" s="85" t="s">
        <v>40</v>
      </c>
      <c r="M4" s="22"/>
    </row>
    <row r="5" spans="1:13" x14ac:dyDescent="0.45">
      <c r="A5" s="85"/>
      <c r="B5" s="85" t="s">
        <v>38</v>
      </c>
    </row>
    <row r="7" spans="1:13" x14ac:dyDescent="0.45">
      <c r="B7" s="155" t="s">
        <v>153</v>
      </c>
      <c r="C7" s="156"/>
      <c r="D7" s="156"/>
      <c r="E7" s="137"/>
    </row>
    <row r="8" spans="1:13" ht="18.75" customHeight="1" x14ac:dyDescent="0.45">
      <c r="B8" s="134">
        <v>1</v>
      </c>
      <c r="C8" s="135" t="s">
        <v>1</v>
      </c>
      <c r="D8" s="136" t="s">
        <v>41</v>
      </c>
      <c r="E8" s="137"/>
    </row>
    <row r="9" spans="1:13" x14ac:dyDescent="0.45">
      <c r="B9" s="134">
        <v>2</v>
      </c>
      <c r="C9" s="135" t="s">
        <v>2</v>
      </c>
      <c r="D9" s="136" t="s">
        <v>42</v>
      </c>
      <c r="E9" s="137"/>
    </row>
    <row r="10" spans="1:13" x14ac:dyDescent="0.45">
      <c r="B10" s="145">
        <v>3</v>
      </c>
      <c r="C10" s="146" t="s">
        <v>21</v>
      </c>
      <c r="D10" s="139" t="s">
        <v>43</v>
      </c>
      <c r="E10" s="140"/>
    </row>
    <row r="11" spans="1:13" x14ac:dyDescent="0.45">
      <c r="B11" s="149"/>
      <c r="C11" s="150"/>
      <c r="D11" s="143" t="s">
        <v>44</v>
      </c>
      <c r="E11" s="144"/>
    </row>
    <row r="12" spans="1:13" x14ac:dyDescent="0.45">
      <c r="B12" s="134">
        <v>4</v>
      </c>
      <c r="C12" s="135" t="s">
        <v>45</v>
      </c>
      <c r="D12" s="136" t="s">
        <v>69</v>
      </c>
      <c r="E12" s="137"/>
    </row>
    <row r="13" spans="1:13" x14ac:dyDescent="0.45">
      <c r="B13" s="145">
        <v>5</v>
      </c>
      <c r="C13" s="146" t="s">
        <v>22</v>
      </c>
      <c r="D13" s="139" t="s">
        <v>54</v>
      </c>
      <c r="E13" s="140"/>
    </row>
    <row r="14" spans="1:13" x14ac:dyDescent="0.45">
      <c r="B14" s="147"/>
      <c r="C14" s="148"/>
      <c r="D14" s="141"/>
      <c r="E14" s="142" t="s">
        <v>177</v>
      </c>
      <c r="F14" s="88"/>
      <c r="G14" s="88"/>
      <c r="H14" s="88"/>
      <c r="I14" s="88"/>
      <c r="J14" s="88"/>
    </row>
    <row r="15" spans="1:13" hidden="1" x14ac:dyDescent="0.45">
      <c r="B15" s="147"/>
      <c r="C15" s="148"/>
      <c r="D15" s="141"/>
      <c r="E15" s="151" t="s">
        <v>46</v>
      </c>
      <c r="F15" s="88"/>
      <c r="G15" s="88"/>
      <c r="H15" s="88"/>
      <c r="I15" s="88"/>
      <c r="J15" s="88"/>
    </row>
    <row r="16" spans="1:13" hidden="1" x14ac:dyDescent="0.45">
      <c r="B16" s="147"/>
      <c r="C16" s="148"/>
      <c r="D16" s="141"/>
      <c r="E16" s="151">
        <v>1</v>
      </c>
      <c r="F16" s="88" t="s">
        <v>47</v>
      </c>
      <c r="G16" s="88"/>
      <c r="H16" s="88"/>
      <c r="I16" s="88"/>
      <c r="J16" s="88"/>
    </row>
    <row r="17" spans="2:10" hidden="1" x14ac:dyDescent="0.45">
      <c r="B17" s="147"/>
      <c r="C17" s="148"/>
      <c r="D17" s="141"/>
      <c r="E17" s="151"/>
      <c r="F17" s="88" t="s">
        <v>76</v>
      </c>
      <c r="G17" s="88"/>
      <c r="H17" s="88"/>
      <c r="I17" s="88"/>
      <c r="J17" s="88"/>
    </row>
    <row r="18" spans="2:10" hidden="1" x14ac:dyDescent="0.45">
      <c r="B18" s="147"/>
      <c r="C18" s="148"/>
      <c r="D18" s="141"/>
      <c r="E18" s="151"/>
      <c r="F18" s="88" t="s">
        <v>48</v>
      </c>
      <c r="G18" s="88"/>
      <c r="H18" s="88"/>
      <c r="I18" s="88"/>
      <c r="J18" s="88"/>
    </row>
    <row r="19" spans="2:10" hidden="1" x14ac:dyDescent="0.45">
      <c r="B19" s="147"/>
      <c r="C19" s="148"/>
      <c r="D19" s="141"/>
      <c r="E19" s="151"/>
      <c r="F19" s="88" t="s">
        <v>49</v>
      </c>
      <c r="G19" s="88"/>
      <c r="H19" s="88"/>
      <c r="I19" s="88"/>
      <c r="J19" s="88"/>
    </row>
    <row r="20" spans="2:10" hidden="1" x14ac:dyDescent="0.45">
      <c r="B20" s="147"/>
      <c r="C20" s="148"/>
      <c r="D20" s="141"/>
      <c r="E20" s="151"/>
      <c r="F20" s="88" t="s">
        <v>97</v>
      </c>
      <c r="G20" s="88"/>
      <c r="H20" s="88"/>
      <c r="I20" s="88"/>
      <c r="J20" s="88"/>
    </row>
    <row r="21" spans="2:10" hidden="1" x14ac:dyDescent="0.45">
      <c r="B21" s="147"/>
      <c r="C21" s="148"/>
      <c r="D21" s="141"/>
      <c r="E21" s="151"/>
      <c r="F21" s="88"/>
      <c r="G21" s="88"/>
      <c r="H21" s="88"/>
      <c r="I21" s="88"/>
      <c r="J21" s="88"/>
    </row>
    <row r="22" spans="2:10" hidden="1" x14ac:dyDescent="0.45">
      <c r="B22" s="147"/>
      <c r="C22" s="148"/>
      <c r="D22" s="141"/>
      <c r="E22" s="151">
        <v>2</v>
      </c>
      <c r="F22" s="88" t="s">
        <v>51</v>
      </c>
      <c r="G22" s="88"/>
      <c r="H22" s="88"/>
      <c r="I22" s="88"/>
      <c r="J22" s="88"/>
    </row>
    <row r="23" spans="2:10" hidden="1" x14ac:dyDescent="0.45">
      <c r="B23" s="147"/>
      <c r="C23" s="148"/>
      <c r="D23" s="141"/>
      <c r="E23" s="151"/>
      <c r="F23" s="88"/>
      <c r="G23" s="88"/>
      <c r="H23" s="88"/>
      <c r="I23" s="88"/>
      <c r="J23" s="88"/>
    </row>
    <row r="24" spans="2:10" ht="18.75" hidden="1" customHeight="1" x14ac:dyDescent="0.45">
      <c r="B24" s="147"/>
      <c r="C24" s="148"/>
      <c r="D24" s="141"/>
      <c r="E24" s="151">
        <v>3</v>
      </c>
      <c r="F24" s="88" t="s">
        <v>50</v>
      </c>
      <c r="G24" s="88"/>
      <c r="H24" s="88"/>
      <c r="I24" s="88"/>
      <c r="J24" s="88"/>
    </row>
    <row r="25" spans="2:10" x14ac:dyDescent="0.45">
      <c r="B25" s="147"/>
      <c r="C25" s="148"/>
      <c r="D25" s="141"/>
      <c r="E25" s="142"/>
    </row>
    <row r="26" spans="2:10" x14ac:dyDescent="0.45">
      <c r="B26" s="147"/>
      <c r="C26" s="148"/>
      <c r="D26" s="141" t="s">
        <v>55</v>
      </c>
      <c r="E26" s="142"/>
    </row>
    <row r="27" spans="2:10" x14ac:dyDescent="0.45">
      <c r="B27" s="147"/>
      <c r="C27" s="148"/>
      <c r="D27" s="141"/>
      <c r="E27" s="142" t="s">
        <v>57</v>
      </c>
    </row>
    <row r="28" spans="2:10" x14ac:dyDescent="0.45">
      <c r="B28" s="147"/>
      <c r="C28" s="148"/>
      <c r="D28" s="141"/>
      <c r="E28" s="142" t="s">
        <v>127</v>
      </c>
    </row>
    <row r="29" spans="2:10" x14ac:dyDescent="0.45">
      <c r="B29" s="147"/>
      <c r="C29" s="148"/>
      <c r="D29" s="141"/>
      <c r="E29" s="142"/>
    </row>
    <row r="30" spans="2:10" x14ac:dyDescent="0.45">
      <c r="B30" s="147"/>
      <c r="C30" s="148"/>
      <c r="D30" s="141" t="s">
        <v>53</v>
      </c>
      <c r="E30" s="142"/>
    </row>
    <row r="31" spans="2:10" x14ac:dyDescent="0.45">
      <c r="B31" s="147"/>
      <c r="C31" s="148"/>
      <c r="D31" s="141"/>
      <c r="E31" s="142" t="s">
        <v>52</v>
      </c>
    </row>
    <row r="32" spans="2:10" x14ac:dyDescent="0.45">
      <c r="B32" s="147"/>
      <c r="C32" s="148"/>
      <c r="D32" s="141"/>
      <c r="E32" s="142" t="s">
        <v>58</v>
      </c>
    </row>
    <row r="33" spans="2:5" x14ac:dyDescent="0.45">
      <c r="B33" s="147"/>
      <c r="C33" s="148"/>
      <c r="D33" s="141"/>
      <c r="E33" s="142"/>
    </row>
    <row r="34" spans="2:5" x14ac:dyDescent="0.45">
      <c r="B34" s="149"/>
      <c r="C34" s="150"/>
      <c r="D34" s="143" t="s">
        <v>56</v>
      </c>
      <c r="E34" s="144"/>
    </row>
    <row r="35" spans="2:5" x14ac:dyDescent="0.45">
      <c r="B35" s="145">
        <v>6</v>
      </c>
      <c r="C35" s="146" t="s">
        <v>59</v>
      </c>
      <c r="D35" s="139" t="s">
        <v>60</v>
      </c>
      <c r="E35" s="140"/>
    </row>
    <row r="36" spans="2:5" ht="18.75" customHeight="1" x14ac:dyDescent="0.45">
      <c r="B36" s="147"/>
      <c r="C36" s="148"/>
      <c r="D36" s="141" t="s">
        <v>61</v>
      </c>
      <c r="E36" s="142"/>
    </row>
    <row r="37" spans="2:5" x14ac:dyDescent="0.45">
      <c r="B37" s="149"/>
      <c r="C37" s="150"/>
      <c r="D37" s="143" t="s">
        <v>62</v>
      </c>
      <c r="E37" s="144"/>
    </row>
    <row r="38" spans="2:5" x14ac:dyDescent="0.45">
      <c r="B38" s="147">
        <v>7</v>
      </c>
      <c r="C38" s="148" t="s">
        <v>215</v>
      </c>
      <c r="D38" s="141" t="s">
        <v>222</v>
      </c>
      <c r="E38" s="142"/>
    </row>
    <row r="39" spans="2:5" x14ac:dyDescent="0.45">
      <c r="B39" s="147"/>
      <c r="C39" s="148"/>
      <c r="D39" s="141" t="s">
        <v>223</v>
      </c>
      <c r="E39" s="142"/>
    </row>
    <row r="40" spans="2:5" x14ac:dyDescent="0.45">
      <c r="B40" s="145">
        <v>8</v>
      </c>
      <c r="C40" s="146" t="s">
        <v>150</v>
      </c>
      <c r="D40" s="139" t="s">
        <v>151</v>
      </c>
      <c r="E40" s="140"/>
    </row>
    <row r="41" spans="2:5" x14ac:dyDescent="0.45">
      <c r="B41" s="147"/>
      <c r="C41" s="148"/>
      <c r="D41" s="141" t="s">
        <v>225</v>
      </c>
      <c r="E41" s="142"/>
    </row>
    <row r="42" spans="2:5" x14ac:dyDescent="0.45">
      <c r="B42" s="147"/>
      <c r="C42" s="148"/>
      <c r="D42" s="141" t="s">
        <v>226</v>
      </c>
      <c r="E42" s="142"/>
    </row>
    <row r="43" spans="2:5" x14ac:dyDescent="0.45">
      <c r="B43" s="149"/>
      <c r="C43" s="150"/>
      <c r="D43" s="190" t="s">
        <v>152</v>
      </c>
      <c r="E43" s="142"/>
    </row>
    <row r="44" spans="2:5" x14ac:dyDescent="0.45">
      <c r="B44" s="145">
        <v>9</v>
      </c>
      <c r="C44" s="146" t="s">
        <v>165</v>
      </c>
      <c r="D44" s="139" t="s">
        <v>166</v>
      </c>
      <c r="E44" s="140"/>
    </row>
    <row r="45" spans="2:5" x14ac:dyDescent="0.45">
      <c r="B45" s="147"/>
      <c r="C45" s="148"/>
      <c r="D45" s="141" t="s">
        <v>174</v>
      </c>
      <c r="E45" s="142"/>
    </row>
    <row r="46" spans="2:5" x14ac:dyDescent="0.45">
      <c r="B46" s="147"/>
      <c r="C46" s="148"/>
      <c r="D46" s="141" t="s">
        <v>181</v>
      </c>
      <c r="E46" s="142"/>
    </row>
    <row r="47" spans="2:5" x14ac:dyDescent="0.45">
      <c r="B47" s="147"/>
      <c r="C47" s="148"/>
      <c r="D47" s="141" t="s">
        <v>175</v>
      </c>
      <c r="E47" s="142"/>
    </row>
    <row r="48" spans="2:5" x14ac:dyDescent="0.45">
      <c r="B48" s="149"/>
      <c r="C48" s="150"/>
      <c r="D48" s="143" t="s">
        <v>176</v>
      </c>
      <c r="E48" s="144"/>
    </row>
    <row r="49" spans="2:10" ht="18.75" customHeight="1" x14ac:dyDescent="0.45">
      <c r="B49" s="134">
        <v>10</v>
      </c>
      <c r="C49" s="135" t="s">
        <v>167</v>
      </c>
      <c r="D49" s="143" t="s">
        <v>168</v>
      </c>
      <c r="E49" s="144"/>
    </row>
    <row r="50" spans="2:10" ht="18.75" customHeight="1" x14ac:dyDescent="0.45">
      <c r="B50" s="1"/>
    </row>
    <row r="51" spans="2:10" x14ac:dyDescent="0.45">
      <c r="B51" s="155" t="s">
        <v>154</v>
      </c>
      <c r="C51" s="156"/>
      <c r="D51" s="156"/>
      <c r="E51" s="137"/>
    </row>
    <row r="52" spans="2:10" x14ac:dyDescent="0.45">
      <c r="B52" s="134">
        <v>11</v>
      </c>
      <c r="C52" s="135" t="s">
        <v>63</v>
      </c>
      <c r="D52" s="136" t="s">
        <v>224</v>
      </c>
      <c r="E52" s="137"/>
    </row>
    <row r="53" spans="2:10" x14ac:dyDescent="0.45">
      <c r="B53" s="145">
        <v>12</v>
      </c>
      <c r="C53" s="146" t="s">
        <v>73</v>
      </c>
      <c r="D53" s="139" t="s">
        <v>75</v>
      </c>
      <c r="E53" s="140"/>
    </row>
    <row r="54" spans="2:10" x14ac:dyDescent="0.45">
      <c r="B54" s="149"/>
      <c r="C54" s="150"/>
      <c r="D54" s="143" t="s">
        <v>74</v>
      </c>
      <c r="E54" s="144"/>
    </row>
    <row r="55" spans="2:10" x14ac:dyDescent="0.45">
      <c r="B55" s="134">
        <v>13</v>
      </c>
      <c r="C55" s="135" t="s">
        <v>155</v>
      </c>
      <c r="D55" s="136" t="s">
        <v>227</v>
      </c>
      <c r="E55" s="137"/>
      <c r="F55" s="88"/>
      <c r="G55" s="88"/>
      <c r="H55" s="88"/>
      <c r="I55" s="88"/>
      <c r="J55" s="88"/>
    </row>
    <row r="56" spans="2:10" x14ac:dyDescent="0.45">
      <c r="B56" s="145">
        <v>14</v>
      </c>
      <c r="C56" s="146" t="s">
        <v>156</v>
      </c>
      <c r="D56" s="139" t="s">
        <v>157</v>
      </c>
      <c r="E56" s="140"/>
      <c r="F56" s="88"/>
      <c r="G56" s="88"/>
      <c r="H56" s="88"/>
      <c r="I56" s="88"/>
      <c r="J56" s="88"/>
    </row>
    <row r="57" spans="2:10" x14ac:dyDescent="0.45">
      <c r="B57" s="147"/>
      <c r="C57" s="148"/>
      <c r="D57" s="141" t="s">
        <v>178</v>
      </c>
      <c r="E57" s="142"/>
      <c r="F57" s="88"/>
      <c r="G57" s="88"/>
      <c r="H57" s="88"/>
      <c r="I57" s="88"/>
      <c r="J57" s="88"/>
    </row>
    <row r="58" spans="2:10" x14ac:dyDescent="0.45">
      <c r="B58" s="147"/>
      <c r="C58" s="148"/>
      <c r="D58" s="141" t="s">
        <v>179</v>
      </c>
      <c r="E58" s="142"/>
      <c r="F58" s="88"/>
      <c r="G58" s="88"/>
      <c r="H58" s="88"/>
      <c r="I58" s="88"/>
      <c r="J58" s="88"/>
    </row>
    <row r="59" spans="2:10" x14ac:dyDescent="0.45">
      <c r="B59" s="147"/>
      <c r="C59" s="148"/>
      <c r="D59" s="190" t="s">
        <v>229</v>
      </c>
      <c r="F59" s="88"/>
      <c r="G59" s="88"/>
      <c r="H59" s="88"/>
      <c r="I59" s="88"/>
      <c r="J59" s="88"/>
    </row>
    <row r="60" spans="2:10" ht="18.75" customHeight="1" x14ac:dyDescent="0.45">
      <c r="B60" s="149"/>
      <c r="C60" s="150"/>
      <c r="D60" s="143" t="s">
        <v>230</v>
      </c>
      <c r="E60" s="144"/>
    </row>
    <row r="61" spans="2:10" x14ac:dyDescent="0.45">
      <c r="B61" s="134">
        <v>15</v>
      </c>
      <c r="C61" s="135" t="s">
        <v>64</v>
      </c>
      <c r="D61" s="136" t="s">
        <v>65</v>
      </c>
      <c r="E61" s="138"/>
    </row>
    <row r="62" spans="2:10" x14ac:dyDescent="0.45">
      <c r="B62" s="145">
        <v>16</v>
      </c>
      <c r="C62" s="146" t="s">
        <v>158</v>
      </c>
      <c r="D62" s="139" t="s">
        <v>228</v>
      </c>
      <c r="E62" s="152"/>
    </row>
    <row r="63" spans="2:10" x14ac:dyDescent="0.45">
      <c r="B63" s="149"/>
      <c r="C63" s="153"/>
      <c r="D63" s="143" t="s">
        <v>159</v>
      </c>
      <c r="E63" s="154"/>
    </row>
    <row r="64" spans="2:10" x14ac:dyDescent="0.45">
      <c r="B64" s="149">
        <v>17</v>
      </c>
      <c r="C64" s="150" t="s">
        <v>205</v>
      </c>
      <c r="D64" s="143" t="s">
        <v>206</v>
      </c>
      <c r="E64" s="154"/>
    </row>
    <row r="65" spans="2:10" ht="18.75" customHeight="1" x14ac:dyDescent="0.45">
      <c r="B65" s="134">
        <v>18</v>
      </c>
      <c r="C65" s="135" t="s">
        <v>66</v>
      </c>
      <c r="D65" s="136" t="s">
        <v>67</v>
      </c>
      <c r="E65" s="137"/>
    </row>
    <row r="66" spans="2:10" x14ac:dyDescent="0.45">
      <c r="B66" s="145">
        <v>19</v>
      </c>
      <c r="C66" s="162" t="s">
        <v>160</v>
      </c>
      <c r="D66" s="139" t="s">
        <v>68</v>
      </c>
      <c r="E66" s="140"/>
    </row>
    <row r="67" spans="2:10" x14ac:dyDescent="0.45">
      <c r="B67" s="149"/>
      <c r="C67" s="150"/>
      <c r="D67" s="143" t="s">
        <v>71</v>
      </c>
      <c r="E67" s="144"/>
    </row>
    <row r="68" spans="2:10" x14ac:dyDescent="0.45">
      <c r="B68" s="134">
        <v>20</v>
      </c>
      <c r="C68" s="135" t="s">
        <v>161</v>
      </c>
      <c r="D68" s="136" t="s">
        <v>182</v>
      </c>
      <c r="E68" s="137"/>
    </row>
    <row r="69" spans="2:10" x14ac:dyDescent="0.45">
      <c r="B69" s="145">
        <v>21</v>
      </c>
      <c r="C69" s="146" t="s">
        <v>15</v>
      </c>
      <c r="D69" s="139" t="s">
        <v>180</v>
      </c>
      <c r="E69" s="140"/>
    </row>
    <row r="70" spans="2:10" x14ac:dyDescent="0.45">
      <c r="B70" s="149"/>
      <c r="C70" s="150"/>
      <c r="D70" s="143" t="s">
        <v>72</v>
      </c>
      <c r="E70" s="144"/>
    </row>
    <row r="71" spans="2:10" ht="18.75" customHeight="1" x14ac:dyDescent="0.45">
      <c r="B71" s="134">
        <v>22</v>
      </c>
      <c r="C71" s="135" t="s">
        <v>77</v>
      </c>
      <c r="D71" s="136" t="s">
        <v>78</v>
      </c>
      <c r="E71" s="137"/>
    </row>
    <row r="72" spans="2:10" x14ac:dyDescent="0.45">
      <c r="B72" s="1"/>
    </row>
    <row r="73" spans="2:10" hidden="1" x14ac:dyDescent="0.45">
      <c r="B73" s="155" t="s">
        <v>163</v>
      </c>
      <c r="C73" s="156"/>
      <c r="D73" s="156"/>
      <c r="E73" s="137"/>
    </row>
    <row r="74" spans="2:10" hidden="1" x14ac:dyDescent="0.45">
      <c r="B74" s="134">
        <v>22</v>
      </c>
      <c r="C74" s="135" t="s">
        <v>162</v>
      </c>
      <c r="D74" s="136" t="s">
        <v>164</v>
      </c>
      <c r="E74" s="137"/>
    </row>
    <row r="75" spans="2:10" hidden="1" x14ac:dyDescent="0.45"/>
    <row r="76" spans="2:10" x14ac:dyDescent="0.45">
      <c r="B76" s="85" t="s">
        <v>79</v>
      </c>
    </row>
    <row r="77" spans="2:10" x14ac:dyDescent="0.45">
      <c r="B77" s="93" t="s">
        <v>80</v>
      </c>
      <c r="C77" s="93"/>
      <c r="D77" s="94"/>
      <c r="E77" s="94"/>
      <c r="F77" s="94"/>
      <c r="G77" s="94"/>
      <c r="H77" s="94"/>
      <c r="I77" s="94"/>
      <c r="J77" s="94"/>
    </row>
    <row r="78" spans="2:10" x14ac:dyDescent="0.45">
      <c r="B78" s="89"/>
      <c r="C78" s="90"/>
      <c r="D78" s="89"/>
      <c r="E78" s="89"/>
      <c r="F78" s="89"/>
      <c r="G78" s="89"/>
      <c r="H78" s="89"/>
      <c r="I78" s="89"/>
      <c r="J78" s="89"/>
    </row>
    <row r="79" spans="2:10" x14ac:dyDescent="0.45">
      <c r="B79" s="89"/>
      <c r="C79" s="90"/>
      <c r="D79" s="89"/>
      <c r="E79" s="89"/>
      <c r="F79" s="89"/>
      <c r="G79" s="89"/>
      <c r="H79" s="89"/>
      <c r="I79" s="89"/>
      <c r="J79" s="89"/>
    </row>
    <row r="80" spans="2:10" x14ac:dyDescent="0.45">
      <c r="B80" s="89"/>
      <c r="C80" s="90"/>
      <c r="D80" s="89"/>
      <c r="E80" s="89"/>
      <c r="F80" s="89"/>
      <c r="G80" s="89"/>
      <c r="H80" s="89"/>
      <c r="I80" s="89"/>
      <c r="J80" s="89"/>
    </row>
    <row r="81" spans="2:10" x14ac:dyDescent="0.45">
      <c r="B81" s="89"/>
      <c r="C81" s="90"/>
      <c r="D81" s="89"/>
      <c r="E81" s="89"/>
      <c r="F81" s="89"/>
      <c r="G81" s="89"/>
      <c r="H81" s="89"/>
      <c r="I81" s="89"/>
      <c r="J81" s="89"/>
    </row>
    <row r="82" spans="2:10" x14ac:dyDescent="0.45">
      <c r="B82" s="89"/>
      <c r="C82" s="90"/>
      <c r="D82" s="89"/>
      <c r="E82" s="89"/>
      <c r="F82" s="89"/>
      <c r="G82" s="89"/>
      <c r="H82" s="89"/>
      <c r="I82" s="89"/>
      <c r="J82" s="89"/>
    </row>
    <row r="83" spans="2:10" x14ac:dyDescent="0.45">
      <c r="B83" s="89"/>
      <c r="C83" s="90"/>
      <c r="D83" s="89"/>
      <c r="E83" s="89"/>
      <c r="F83" s="89"/>
      <c r="G83" s="89"/>
      <c r="H83" s="89"/>
      <c r="I83" s="89"/>
      <c r="J83" s="89"/>
    </row>
    <row r="84" spans="2:10" x14ac:dyDescent="0.45">
      <c r="B84" s="89"/>
      <c r="C84" s="90"/>
      <c r="D84" s="89"/>
      <c r="E84" s="89"/>
      <c r="F84" s="89"/>
      <c r="G84" s="89"/>
      <c r="H84" s="89"/>
      <c r="I84" s="89"/>
      <c r="J84" s="89"/>
    </row>
    <row r="85" spans="2:10" x14ac:dyDescent="0.45">
      <c r="B85" s="89"/>
      <c r="C85" s="90"/>
      <c r="D85" s="89"/>
      <c r="E85" s="89"/>
      <c r="F85" s="89"/>
      <c r="G85" s="89"/>
      <c r="H85" s="89"/>
      <c r="I85" s="89"/>
      <c r="J85" s="89"/>
    </row>
    <row r="86" spans="2:10" x14ac:dyDescent="0.45">
      <c r="B86" s="89"/>
      <c r="C86" s="90"/>
      <c r="D86" s="89"/>
      <c r="E86" s="89"/>
      <c r="F86" s="89"/>
      <c r="G86" s="89"/>
      <c r="H86" s="89"/>
      <c r="I86" s="89"/>
      <c r="J86" s="89"/>
    </row>
    <row r="87" spans="2:10" x14ac:dyDescent="0.45">
      <c r="B87" s="89"/>
      <c r="C87" s="90"/>
      <c r="D87" s="89"/>
      <c r="E87" s="89"/>
      <c r="F87" s="89"/>
      <c r="G87" s="89"/>
      <c r="H87" s="89"/>
      <c r="I87" s="89"/>
      <c r="J87" s="89"/>
    </row>
    <row r="88" spans="2:10" x14ac:dyDescent="0.45">
      <c r="B88" s="89"/>
      <c r="C88" s="90"/>
      <c r="D88" s="89"/>
      <c r="E88" s="89"/>
      <c r="F88" s="89"/>
      <c r="G88" s="89"/>
      <c r="H88" s="89"/>
      <c r="I88" s="89"/>
      <c r="J88" s="89"/>
    </row>
    <row r="89" spans="2:10" x14ac:dyDescent="0.45">
      <c r="B89" s="89"/>
      <c r="C89" s="90"/>
      <c r="D89" s="89"/>
      <c r="E89" s="89"/>
      <c r="F89" s="89"/>
      <c r="G89" s="89"/>
      <c r="H89" s="89"/>
      <c r="I89" s="89"/>
      <c r="J89" s="89"/>
    </row>
    <row r="90" spans="2:10" x14ac:dyDescent="0.45">
      <c r="B90" s="89"/>
      <c r="C90" s="91"/>
      <c r="D90" s="89"/>
      <c r="E90" s="89"/>
      <c r="F90" s="89"/>
      <c r="G90" s="89"/>
      <c r="H90" s="89"/>
      <c r="I90" s="89"/>
      <c r="J90" s="89"/>
    </row>
    <row r="91" spans="2:10" x14ac:dyDescent="0.45">
      <c r="B91" s="89"/>
      <c r="C91" s="90"/>
      <c r="D91" s="89"/>
      <c r="E91" s="89"/>
      <c r="F91" s="89"/>
      <c r="G91" s="89"/>
      <c r="H91" s="89"/>
      <c r="I91" s="89"/>
      <c r="J91" s="89"/>
    </row>
    <row r="92" spans="2:10" x14ac:dyDescent="0.45">
      <c r="B92" s="89"/>
      <c r="C92" s="90"/>
      <c r="D92" s="89"/>
      <c r="E92" s="89"/>
      <c r="F92" s="89"/>
      <c r="G92" s="89"/>
      <c r="H92" s="89"/>
      <c r="I92" s="89"/>
      <c r="J92" s="89"/>
    </row>
    <row r="93" spans="2:10" x14ac:dyDescent="0.45">
      <c r="B93" s="89"/>
      <c r="C93" s="90"/>
      <c r="D93" s="89"/>
      <c r="E93" s="89"/>
      <c r="F93" s="89"/>
      <c r="G93" s="89"/>
      <c r="H93" s="89"/>
      <c r="I93" s="89"/>
      <c r="J93" s="89"/>
    </row>
    <row r="94" spans="2:10" x14ac:dyDescent="0.45">
      <c r="B94" s="89"/>
      <c r="C94" s="90"/>
      <c r="D94" s="89"/>
      <c r="E94" s="89"/>
      <c r="F94" s="89"/>
      <c r="G94" s="89"/>
      <c r="H94" s="89"/>
      <c r="I94" s="89"/>
      <c r="J94" s="89"/>
    </row>
    <row r="95" spans="2:10" x14ac:dyDescent="0.45">
      <c r="B95" s="89"/>
      <c r="C95" s="89"/>
      <c r="D95" s="89"/>
      <c r="E95" s="89"/>
      <c r="F95" s="89"/>
      <c r="G95" s="89"/>
      <c r="H95" s="89"/>
      <c r="I95" s="89"/>
      <c r="J95" s="89"/>
    </row>
    <row r="96" spans="2:10" x14ac:dyDescent="0.45">
      <c r="B96" s="89"/>
      <c r="C96" s="89"/>
      <c r="D96" s="89"/>
      <c r="E96" s="89"/>
      <c r="F96" s="89"/>
      <c r="G96" s="89"/>
      <c r="H96" s="89"/>
      <c r="I96" s="89"/>
      <c r="J96" s="92"/>
    </row>
  </sheetData>
  <phoneticPr fontId="20"/>
  <pageMargins left="0.70866141732283461" right="0.70866141732283461" top="0.74803149606299213" bottom="0.74803149606299213" header="0.31496062992125984" footer="0.31496062992125984"/>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5784A-13D1-4E82-B842-38BA3E8EFC29}">
  <sheetPr>
    <tabColor theme="6" tint="-0.249977111117893"/>
    <pageSetUpPr fitToPage="1"/>
  </sheetPr>
  <dimension ref="B1:AP48"/>
  <sheetViews>
    <sheetView showGridLines="0" tabSelected="1" view="pageBreakPreview" zoomScale="115" zoomScaleNormal="115" zoomScaleSheetLayoutView="115" workbookViewId="0">
      <selection activeCell="AH48" sqref="AH48"/>
    </sheetView>
  </sheetViews>
  <sheetFormatPr defaultColWidth="9" defaultRowHeight="18.75" x14ac:dyDescent="0.45"/>
  <cols>
    <col min="1" max="1" width="1.125" style="1" customWidth="1"/>
    <col min="2" max="39" width="2.625" style="1" customWidth="1"/>
    <col min="40" max="40" width="0.875" style="1" customWidth="1"/>
    <col min="41" max="41" width="25.75" style="1" bestFit="1" customWidth="1"/>
    <col min="42" max="42" width="42.375" style="1" bestFit="1" customWidth="1"/>
    <col min="43" max="16384" width="9" style="1"/>
  </cols>
  <sheetData>
    <row r="1" spans="2:41" s="2" customFormat="1" ht="16.5" customHeight="1" x14ac:dyDescent="0.15">
      <c r="B1" s="6"/>
      <c r="C1" s="6"/>
      <c r="D1" s="6"/>
      <c r="E1" s="6"/>
      <c r="F1" s="6"/>
      <c r="G1" s="6"/>
      <c r="H1" s="6"/>
      <c r="I1" s="6"/>
      <c r="J1" s="6"/>
      <c r="K1" s="6"/>
      <c r="L1" s="6"/>
      <c r="M1" s="6"/>
      <c r="N1" s="6"/>
      <c r="O1" s="6"/>
      <c r="P1" s="6"/>
      <c r="Q1" s="6"/>
      <c r="R1" s="6"/>
      <c r="S1" s="6"/>
      <c r="T1" s="6"/>
      <c r="U1" s="8"/>
      <c r="V1" s="6"/>
      <c r="W1" s="6"/>
      <c r="X1" s="340"/>
      <c r="Y1" s="341"/>
      <c r="Z1" s="340"/>
      <c r="AA1" s="341"/>
      <c r="AB1" s="285"/>
      <c r="AC1" s="319"/>
      <c r="AD1" s="285"/>
      <c r="AE1" s="319"/>
      <c r="AF1" s="285"/>
      <c r="AG1" s="319"/>
      <c r="AH1" s="285"/>
      <c r="AI1" s="319"/>
      <c r="AJ1" s="285"/>
      <c r="AK1" s="319"/>
      <c r="AL1" s="319"/>
      <c r="AM1" s="319"/>
      <c r="AO1" s="23"/>
    </row>
    <row r="2" spans="2:41" s="2" customFormat="1" x14ac:dyDescent="0.15">
      <c r="B2" s="6" t="s">
        <v>20</v>
      </c>
      <c r="C2" s="6"/>
      <c r="D2" s="6"/>
      <c r="E2" s="6"/>
      <c r="F2" s="6"/>
      <c r="G2" s="6"/>
      <c r="H2" s="6"/>
      <c r="I2" s="6"/>
      <c r="J2" s="6"/>
      <c r="K2" s="6"/>
      <c r="L2" s="6"/>
      <c r="M2" s="6"/>
      <c r="N2" s="6"/>
      <c r="O2" s="6"/>
      <c r="P2" s="6"/>
      <c r="Q2" s="6"/>
      <c r="R2" s="6"/>
      <c r="S2" s="6"/>
      <c r="T2" s="6"/>
      <c r="U2" s="8"/>
      <c r="V2" s="6"/>
      <c r="W2" s="6"/>
      <c r="X2" s="8" t="s">
        <v>0</v>
      </c>
      <c r="Y2" s="6"/>
      <c r="Z2" s="6"/>
      <c r="AA2" s="49"/>
      <c r="AB2" s="337"/>
      <c r="AC2" s="337"/>
      <c r="AD2" s="337"/>
      <c r="AE2" s="31" t="s">
        <v>5</v>
      </c>
      <c r="AF2" s="48"/>
      <c r="AG2" s="337"/>
      <c r="AH2" s="337"/>
      <c r="AI2" s="31" t="s">
        <v>4</v>
      </c>
      <c r="AJ2" s="48"/>
      <c r="AK2" s="337"/>
      <c r="AL2" s="337"/>
      <c r="AM2" s="31" t="s">
        <v>3</v>
      </c>
      <c r="AN2" s="10"/>
      <c r="AO2" s="6"/>
    </row>
    <row r="3" spans="2:41" s="2" customFormat="1" ht="18" customHeight="1" x14ac:dyDescent="0.15">
      <c r="AD3" s="11"/>
      <c r="AE3" s="11"/>
      <c r="AF3" s="10"/>
      <c r="AG3" s="10"/>
      <c r="AH3" s="10"/>
      <c r="AI3" s="10"/>
      <c r="AJ3" s="10"/>
      <c r="AK3" s="10"/>
      <c r="AL3" s="10"/>
      <c r="AM3" s="10"/>
    </row>
    <row r="4" spans="2:41" s="2" customFormat="1" ht="24.75" customHeight="1" x14ac:dyDescent="0.55000000000000004">
      <c r="B4" s="338" t="s">
        <v>11</v>
      </c>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339"/>
      <c r="AI4" s="339"/>
      <c r="AJ4" s="339"/>
      <c r="AK4" s="339"/>
      <c r="AL4" s="339"/>
      <c r="AM4" s="339"/>
    </row>
    <row r="5" spans="2:41" s="2" customFormat="1" ht="9.75" customHeight="1" x14ac:dyDescent="0.15">
      <c r="B5" s="12"/>
      <c r="C5" s="12"/>
      <c r="D5" s="12"/>
      <c r="E5" s="12"/>
      <c r="F5" s="12"/>
      <c r="G5" s="12"/>
      <c r="H5" s="12"/>
      <c r="I5" s="12"/>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row>
    <row r="6" spans="2:41" s="2" customFormat="1" ht="20.100000000000001" customHeight="1" x14ac:dyDescent="0.15">
      <c r="B6" s="287" t="s">
        <v>170</v>
      </c>
      <c r="C6" s="288"/>
      <c r="D6" s="320" t="s">
        <v>183</v>
      </c>
      <c r="E6" s="321"/>
      <c r="F6" s="321"/>
      <c r="G6" s="321"/>
      <c r="H6" s="321"/>
      <c r="I6" s="326"/>
      <c r="J6" s="268" t="s">
        <v>6</v>
      </c>
      <c r="K6" s="269"/>
      <c r="L6" s="270"/>
      <c r="M6" s="271"/>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273"/>
      <c r="AO6" s="2" t="str">
        <f>IF(ISBLANK(M6), "← 会社名を記入してください", "OK")</f>
        <v>← 会社名を記入してください</v>
      </c>
    </row>
    <row r="7" spans="2:41" s="2" customFormat="1" ht="20.100000000000001" customHeight="1" x14ac:dyDescent="0.15">
      <c r="B7" s="289"/>
      <c r="C7" s="290"/>
      <c r="D7" s="324"/>
      <c r="E7" s="325"/>
      <c r="F7" s="325"/>
      <c r="G7" s="325"/>
      <c r="H7" s="325"/>
      <c r="I7" s="328"/>
      <c r="J7" s="274" t="s">
        <v>7</v>
      </c>
      <c r="K7" s="275"/>
      <c r="L7" s="276"/>
      <c r="M7" s="277"/>
      <c r="N7" s="278"/>
      <c r="O7" s="278"/>
      <c r="P7" s="278"/>
      <c r="Q7" s="278"/>
      <c r="R7" s="278"/>
      <c r="S7" s="278"/>
      <c r="T7" s="278"/>
      <c r="U7" s="278"/>
      <c r="V7" s="278"/>
      <c r="W7" s="278"/>
      <c r="X7" s="278"/>
      <c r="Y7" s="278"/>
      <c r="Z7" s="278"/>
      <c r="AA7" s="279"/>
      <c r="AB7" s="280" t="s">
        <v>8</v>
      </c>
      <c r="AC7" s="275"/>
      <c r="AD7" s="276"/>
      <c r="AE7" s="281"/>
      <c r="AF7" s="282"/>
      <c r="AG7" s="282"/>
      <c r="AH7" s="282"/>
      <c r="AI7" s="282"/>
      <c r="AJ7" s="282"/>
      <c r="AK7" s="282"/>
      <c r="AL7" s="282"/>
      <c r="AM7" s="283"/>
      <c r="AO7" s="2" t="str">
        <f>IF(AND(ISBLANK(M7), ISBLANK(AE7)),"← 部署名もしくは担当者名を記入してください", "OK")</f>
        <v>← 部署名もしくは担当者名を記入してください</v>
      </c>
    </row>
    <row r="8" spans="2:41" s="2" customFormat="1" ht="20.100000000000001" customHeight="1" x14ac:dyDescent="0.15">
      <c r="B8" s="289"/>
      <c r="C8" s="290"/>
      <c r="D8" s="320" t="s">
        <v>184</v>
      </c>
      <c r="E8" s="321"/>
      <c r="F8" s="321"/>
      <c r="G8" s="321"/>
      <c r="H8" s="321"/>
      <c r="I8" s="326"/>
      <c r="J8" s="268" t="s">
        <v>9</v>
      </c>
      <c r="K8" s="269"/>
      <c r="L8" s="270"/>
      <c r="M8" s="271"/>
      <c r="N8" s="272"/>
      <c r="O8" s="272"/>
      <c r="P8" s="272"/>
      <c r="Q8" s="272"/>
      <c r="R8" s="272"/>
      <c r="S8" s="272"/>
      <c r="T8" s="272"/>
      <c r="U8" s="272"/>
      <c r="V8" s="272"/>
      <c r="W8" s="272"/>
      <c r="X8" s="272"/>
      <c r="Y8" s="272"/>
      <c r="Z8" s="272"/>
      <c r="AA8" s="272"/>
      <c r="AB8" s="272"/>
      <c r="AC8" s="272"/>
      <c r="AD8" s="272"/>
      <c r="AE8" s="272"/>
      <c r="AF8" s="272"/>
      <c r="AG8" s="272"/>
      <c r="AH8" s="272"/>
      <c r="AI8" s="272"/>
      <c r="AJ8" s="272"/>
      <c r="AK8" s="272"/>
      <c r="AL8" s="272"/>
      <c r="AM8" s="273"/>
      <c r="AO8" s="2" t="str">
        <f>IF(ISBLANK(M8), "← 住所を記入してください", "OK")</f>
        <v>← 住所を記入してください</v>
      </c>
    </row>
    <row r="9" spans="2:41" s="2" customFormat="1" ht="20.100000000000001" customHeight="1" x14ac:dyDescent="0.15">
      <c r="B9" s="289"/>
      <c r="C9" s="290"/>
      <c r="D9" s="322"/>
      <c r="E9" s="323"/>
      <c r="F9" s="323"/>
      <c r="G9" s="323"/>
      <c r="H9" s="323"/>
      <c r="I9" s="327"/>
      <c r="J9" s="329" t="s">
        <v>13</v>
      </c>
      <c r="K9" s="330"/>
      <c r="L9" s="331"/>
      <c r="M9" s="294"/>
      <c r="N9" s="295"/>
      <c r="O9" s="295"/>
      <c r="P9" s="295"/>
      <c r="Q9" s="295"/>
      <c r="R9" s="295"/>
      <c r="S9" s="295"/>
      <c r="T9" s="295"/>
      <c r="U9" s="295"/>
      <c r="V9" s="295"/>
      <c r="W9" s="295"/>
      <c r="X9" s="295"/>
      <c r="Y9" s="295"/>
      <c r="Z9" s="295"/>
      <c r="AA9" s="332"/>
      <c r="AB9" s="333" t="s">
        <v>14</v>
      </c>
      <c r="AC9" s="330"/>
      <c r="AD9" s="331"/>
      <c r="AE9" s="294"/>
      <c r="AF9" s="295"/>
      <c r="AG9" s="295"/>
      <c r="AH9" s="295"/>
      <c r="AI9" s="295"/>
      <c r="AJ9" s="295"/>
      <c r="AK9" s="295"/>
      <c r="AL9" s="295"/>
      <c r="AM9" s="296"/>
      <c r="AO9" s="2" t="str">
        <f>IF(AND(ISBLANK(M9), ISBLANK(AE9)), "← 連絡先を記入してください", "OK")</f>
        <v>← 連絡先を記入してください</v>
      </c>
    </row>
    <row r="10" spans="2:41" s="2" customFormat="1" ht="20.100000000000001" customHeight="1" x14ac:dyDescent="0.15">
      <c r="B10" s="289"/>
      <c r="C10" s="290"/>
      <c r="D10" s="324"/>
      <c r="E10" s="325"/>
      <c r="F10" s="325"/>
      <c r="G10" s="325"/>
      <c r="H10" s="325"/>
      <c r="I10" s="328"/>
      <c r="J10" s="297" t="s">
        <v>12</v>
      </c>
      <c r="K10" s="298"/>
      <c r="L10" s="299"/>
      <c r="M10" s="309"/>
      <c r="N10" s="310"/>
      <c r="O10" s="310"/>
      <c r="P10" s="310"/>
      <c r="Q10" s="310"/>
      <c r="R10" s="310"/>
      <c r="S10" s="310"/>
      <c r="T10" s="310"/>
      <c r="U10" s="310"/>
      <c r="V10" s="310"/>
      <c r="W10" s="310"/>
      <c r="X10" s="310"/>
      <c r="Y10" s="310"/>
      <c r="Z10" s="310"/>
      <c r="AA10" s="310"/>
      <c r="AB10" s="310"/>
      <c r="AC10" s="310"/>
      <c r="AD10" s="310"/>
      <c r="AE10" s="310"/>
      <c r="AF10" s="310"/>
      <c r="AG10" s="310"/>
      <c r="AH10" s="310"/>
      <c r="AI10" s="310"/>
      <c r="AJ10" s="310"/>
      <c r="AK10" s="310"/>
      <c r="AL10" s="310"/>
      <c r="AM10" s="311"/>
      <c r="AO10" s="2" t="str">
        <f>IF(ISBLANK(M10), "← メールアドレスを記入してください", "OK")</f>
        <v>← メールアドレスを記入してください</v>
      </c>
    </row>
    <row r="11" spans="2:41" s="2" customFormat="1" ht="20.100000000000001" customHeight="1" x14ac:dyDescent="0.15">
      <c r="B11" s="289"/>
      <c r="C11" s="291"/>
      <c r="D11" s="320" t="s">
        <v>185</v>
      </c>
      <c r="E11" s="321"/>
      <c r="F11" s="321"/>
      <c r="G11" s="321"/>
      <c r="H11" s="321"/>
      <c r="I11" s="326"/>
      <c r="J11" s="160"/>
      <c r="K11" s="26" t="s">
        <v>95</v>
      </c>
      <c r="L11" s="26"/>
      <c r="M11" s="27"/>
      <c r="N11" s="161"/>
      <c r="O11" s="71" t="s">
        <v>96</v>
      </c>
      <c r="P11" s="26"/>
      <c r="Q11" s="161"/>
      <c r="R11" s="161"/>
      <c r="S11" s="55"/>
      <c r="T11" s="55" t="s">
        <v>88</v>
      </c>
      <c r="U11" s="56" t="s">
        <v>32</v>
      </c>
      <c r="V11" s="35"/>
      <c r="W11" s="56" t="s">
        <v>33</v>
      </c>
      <c r="X11" s="32"/>
      <c r="Y11" s="167" t="s">
        <v>130</v>
      </c>
      <c r="Z11" s="95"/>
      <c r="AA11" s="95"/>
      <c r="AB11" s="95"/>
      <c r="AC11" s="95"/>
      <c r="AD11" s="95"/>
      <c r="AE11" s="95"/>
      <c r="AF11" s="95"/>
      <c r="AG11" s="95"/>
      <c r="AH11" s="95"/>
      <c r="AI11" s="95"/>
      <c r="AJ11" s="95"/>
      <c r="AK11" s="95"/>
      <c r="AL11" s="95"/>
      <c r="AM11" s="96"/>
      <c r="AO11" s="2" t="str">
        <f>IF(ISBLANK(V11), "← 報告書宛名に関する情報を記入してください", "OK")</f>
        <v>← 報告書宛名に関する情報を記入してください</v>
      </c>
    </row>
    <row r="12" spans="2:41" s="2" customFormat="1" ht="20.100000000000001" customHeight="1" x14ac:dyDescent="0.15">
      <c r="B12" s="289"/>
      <c r="C12" s="291"/>
      <c r="D12" s="324"/>
      <c r="E12" s="325"/>
      <c r="F12" s="325"/>
      <c r="G12" s="325"/>
      <c r="H12" s="325"/>
      <c r="I12" s="328"/>
      <c r="J12" s="44"/>
      <c r="K12" s="97" t="s">
        <v>32</v>
      </c>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97" t="s">
        <v>33</v>
      </c>
      <c r="AM12" s="98"/>
      <c r="AO12" s="2" t="str">
        <f>IF(AND(ISBLANK(V11)=TRUE,V11=1),"-",IF(AND(V11=2,ISBLANK(L12)=TRUE),"← 報告書宛名を記載してください", "OK"))</f>
        <v>OK</v>
      </c>
    </row>
    <row r="13" spans="2:41" s="2" customFormat="1" ht="20.100000000000001" customHeight="1" x14ac:dyDescent="0.15">
      <c r="B13" s="289"/>
      <c r="C13" s="291"/>
      <c r="D13" s="320" t="s">
        <v>186</v>
      </c>
      <c r="E13" s="321"/>
      <c r="F13" s="321"/>
      <c r="G13" s="321"/>
      <c r="H13" s="321"/>
      <c r="I13" s="326"/>
      <c r="J13" s="79"/>
      <c r="K13" s="25" t="s">
        <v>128</v>
      </c>
      <c r="L13" s="25"/>
      <c r="M13" s="29"/>
      <c r="N13" s="158"/>
      <c r="O13" s="72" t="s">
        <v>129</v>
      </c>
      <c r="P13" s="25"/>
      <c r="Q13" s="158"/>
      <c r="R13" s="158"/>
      <c r="S13" s="4"/>
      <c r="T13" s="4" t="s">
        <v>88</v>
      </c>
      <c r="U13" s="157" t="s">
        <v>32</v>
      </c>
      <c r="V13" s="163"/>
      <c r="W13" s="157" t="s">
        <v>33</v>
      </c>
      <c r="X13" s="39"/>
      <c r="Y13" s="168" t="s">
        <v>131</v>
      </c>
      <c r="Z13" s="158"/>
      <c r="AA13" s="158"/>
      <c r="AB13" s="158"/>
      <c r="AC13" s="158"/>
      <c r="AD13" s="158"/>
      <c r="AE13" s="158"/>
      <c r="AF13" s="158"/>
      <c r="AG13" s="158"/>
      <c r="AH13" s="158"/>
      <c r="AI13" s="158"/>
      <c r="AJ13" s="158"/>
      <c r="AK13" s="158"/>
      <c r="AL13" s="158"/>
      <c r="AM13" s="24"/>
      <c r="AO13" s="2" t="str">
        <f>IF(ISBLANK(V13), "← 報告書発送先に関する情報を記入してください", "OK")</f>
        <v>← 報告書発送先に関する情報を記入してください</v>
      </c>
    </row>
    <row r="14" spans="2:41" s="2" customFormat="1" ht="20.100000000000001" customHeight="1" x14ac:dyDescent="0.15">
      <c r="B14" s="289"/>
      <c r="C14" s="291"/>
      <c r="D14" s="324"/>
      <c r="E14" s="325"/>
      <c r="F14" s="325"/>
      <c r="G14" s="325"/>
      <c r="H14" s="325"/>
      <c r="I14" s="328"/>
      <c r="J14" s="80"/>
      <c r="K14" s="157" t="s">
        <v>32</v>
      </c>
      <c r="L14" s="334"/>
      <c r="M14" s="334"/>
      <c r="N14" s="334"/>
      <c r="O14" s="334"/>
      <c r="P14" s="334"/>
      <c r="Q14" s="334"/>
      <c r="R14" s="334"/>
      <c r="S14" s="334"/>
      <c r="T14" s="334"/>
      <c r="U14" s="334"/>
      <c r="V14" s="334"/>
      <c r="W14" s="334"/>
      <c r="X14" s="334"/>
      <c r="Y14" s="334"/>
      <c r="Z14" s="334"/>
      <c r="AA14" s="334"/>
      <c r="AB14" s="334"/>
      <c r="AC14" s="334"/>
      <c r="AD14" s="334"/>
      <c r="AE14" s="334"/>
      <c r="AF14" s="334"/>
      <c r="AG14" s="334"/>
      <c r="AH14" s="334"/>
      <c r="AI14" s="334"/>
      <c r="AJ14" s="334"/>
      <c r="AK14" s="334"/>
      <c r="AL14" s="157" t="s">
        <v>33</v>
      </c>
      <c r="AM14" s="30"/>
      <c r="AO14" s="2" t="str">
        <f>IF(AND(ISBLANK(V13)=TRUE,V13=1),"-",IF(AND(V13=2,ISBLANK(L14)=TRUE),"← 報告書送付先情報を記載してください", "OK"))</f>
        <v>OK</v>
      </c>
    </row>
    <row r="15" spans="2:41" s="2" customFormat="1" ht="20.100000000000001" customHeight="1" x14ac:dyDescent="0.15">
      <c r="B15" s="289"/>
      <c r="C15" s="290"/>
      <c r="D15" s="320" t="s">
        <v>187</v>
      </c>
      <c r="E15" s="321"/>
      <c r="F15" s="321"/>
      <c r="G15" s="321"/>
      <c r="H15" s="321"/>
      <c r="I15" s="321"/>
      <c r="J15" s="160"/>
      <c r="K15" s="32" t="s">
        <v>36</v>
      </c>
      <c r="L15" s="33"/>
      <c r="M15" s="34"/>
      <c r="N15" s="35"/>
      <c r="O15" s="35"/>
      <c r="P15" s="36"/>
      <c r="Q15" s="36" t="s">
        <v>86</v>
      </c>
      <c r="R15" s="53"/>
      <c r="S15" s="36"/>
      <c r="T15" s="36" t="s">
        <v>87</v>
      </c>
      <c r="U15" s="55"/>
      <c r="V15" s="55"/>
      <c r="W15" s="55" t="s">
        <v>88</v>
      </c>
      <c r="X15" s="32"/>
      <c r="Y15" s="56" t="s">
        <v>32</v>
      </c>
      <c r="Z15" s="35"/>
      <c r="AA15" s="56" t="s">
        <v>33</v>
      </c>
      <c r="AB15" s="55"/>
      <c r="AC15" s="32"/>
      <c r="AD15" s="55"/>
      <c r="AE15" s="32"/>
      <c r="AF15" s="55"/>
      <c r="AG15" s="32"/>
      <c r="AH15" s="55"/>
      <c r="AI15" s="32"/>
      <c r="AJ15" s="35"/>
      <c r="AK15" s="35"/>
      <c r="AL15" s="35"/>
      <c r="AM15" s="38"/>
      <c r="AO15" s="2" t="str">
        <f>IF(ISBLANK(Z15), "← 電子納品に関する情報を記入してください", "OK")</f>
        <v>← 電子納品に関する情報を記入してください</v>
      </c>
    </row>
    <row r="16" spans="2:41" s="2" customFormat="1" ht="20.100000000000001" customHeight="1" x14ac:dyDescent="0.15">
      <c r="B16" s="289"/>
      <c r="C16" s="290"/>
      <c r="D16" s="322"/>
      <c r="E16" s="323"/>
      <c r="F16" s="323"/>
      <c r="G16" s="323"/>
      <c r="H16" s="323"/>
      <c r="I16" s="323"/>
      <c r="J16" s="28"/>
      <c r="K16" s="39" t="s">
        <v>23</v>
      </c>
      <c r="L16" s="40"/>
      <c r="M16" s="41"/>
      <c r="N16" s="163"/>
      <c r="O16" s="163"/>
      <c r="P16" s="37"/>
      <c r="Q16" s="37" t="s">
        <v>86</v>
      </c>
      <c r="R16" s="54"/>
      <c r="S16" s="37"/>
      <c r="T16" s="37" t="s">
        <v>87</v>
      </c>
      <c r="U16" s="4"/>
      <c r="V16" s="4"/>
      <c r="W16" s="4" t="s">
        <v>88</v>
      </c>
      <c r="X16" s="39"/>
      <c r="Y16" s="157" t="s">
        <v>32</v>
      </c>
      <c r="Z16" s="163"/>
      <c r="AA16" s="157" t="s">
        <v>33</v>
      </c>
      <c r="AB16" s="4"/>
      <c r="AC16" s="39" t="s">
        <v>132</v>
      </c>
      <c r="AD16" s="4"/>
      <c r="AE16" s="39"/>
      <c r="AF16" s="157" t="s">
        <v>32</v>
      </c>
      <c r="AG16" s="163"/>
      <c r="AH16" s="157" t="s">
        <v>33</v>
      </c>
      <c r="AI16" s="157" t="s">
        <v>133</v>
      </c>
      <c r="AJ16" s="163"/>
      <c r="AK16" s="163"/>
      <c r="AL16" s="163"/>
      <c r="AM16" s="42"/>
      <c r="AO16" s="2" t="str">
        <f>IF(OR(ISBLANK(Z16), ISBLANK(AG16)), "← 報告媒体に関する情報を記入してください", "OK")</f>
        <v>← 報告媒体に関する情報を記入してください</v>
      </c>
    </row>
    <row r="17" spans="2:42" s="2" customFormat="1" ht="20.100000000000001" customHeight="1" x14ac:dyDescent="0.35">
      <c r="B17" s="289"/>
      <c r="C17" s="290"/>
      <c r="D17" s="322"/>
      <c r="E17" s="323"/>
      <c r="F17" s="323"/>
      <c r="G17" s="323"/>
      <c r="H17" s="323"/>
      <c r="I17" s="323"/>
      <c r="J17" s="28"/>
      <c r="K17" s="43" t="s">
        <v>37</v>
      </c>
      <c r="L17" s="40"/>
      <c r="M17" s="41"/>
      <c r="N17" s="163"/>
      <c r="O17" s="163"/>
      <c r="P17" s="163"/>
      <c r="Q17" s="37"/>
      <c r="R17" s="37"/>
      <c r="S17" s="37"/>
      <c r="T17" s="37"/>
      <c r="U17" s="37"/>
      <c r="V17" s="37"/>
      <c r="W17" s="37"/>
      <c r="X17" s="37"/>
      <c r="Y17" s="37"/>
      <c r="Z17" s="37"/>
      <c r="AA17" s="37"/>
      <c r="AB17" s="37"/>
      <c r="AC17" s="163"/>
      <c r="AD17" s="163"/>
      <c r="AE17" s="163"/>
      <c r="AF17" s="163"/>
      <c r="AG17" s="163"/>
      <c r="AH17" s="163"/>
      <c r="AI17" s="163"/>
      <c r="AJ17" s="163"/>
      <c r="AK17" s="163"/>
      <c r="AL17" s="163"/>
      <c r="AM17" s="42"/>
    </row>
    <row r="18" spans="2:42" s="2" customFormat="1" ht="18.75" hidden="1" customHeight="1" x14ac:dyDescent="0.15">
      <c r="B18" s="289"/>
      <c r="C18" s="290"/>
      <c r="D18" s="322"/>
      <c r="E18" s="323"/>
      <c r="F18" s="323"/>
      <c r="G18" s="323"/>
      <c r="H18" s="323"/>
      <c r="I18" s="323"/>
      <c r="J18" s="28"/>
      <c r="K18" s="163"/>
      <c r="L18" s="39" t="s">
        <v>24</v>
      </c>
      <c r="M18" s="40"/>
      <c r="N18" s="41"/>
      <c r="O18" s="163"/>
      <c r="P18" s="163"/>
      <c r="Q18" s="163"/>
      <c r="R18" s="37"/>
      <c r="S18" s="37"/>
      <c r="T18" s="37"/>
      <c r="U18" s="37"/>
      <c r="V18" s="37"/>
      <c r="W18" s="37" t="s">
        <v>29</v>
      </c>
      <c r="X18" s="37"/>
      <c r="Y18" s="37"/>
      <c r="Z18" s="37"/>
      <c r="AA18" s="37"/>
      <c r="AB18" s="37"/>
      <c r="AC18" s="163"/>
      <c r="AD18" s="163"/>
      <c r="AE18" s="163"/>
      <c r="AF18" s="163"/>
      <c r="AG18" s="163"/>
      <c r="AH18" s="163"/>
      <c r="AI18" s="163"/>
      <c r="AJ18" s="163"/>
      <c r="AK18" s="163"/>
      <c r="AL18" s="163"/>
      <c r="AM18" s="42"/>
    </row>
    <row r="19" spans="2:42" s="2" customFormat="1" ht="20.100000000000001" customHeight="1" x14ac:dyDescent="0.15">
      <c r="B19" s="289"/>
      <c r="C19" s="290"/>
      <c r="D19" s="322"/>
      <c r="E19" s="323"/>
      <c r="F19" s="323"/>
      <c r="G19" s="323"/>
      <c r="H19" s="323"/>
      <c r="I19" s="323"/>
      <c r="J19" s="28"/>
      <c r="K19" s="39" t="s">
        <v>94</v>
      </c>
      <c r="M19" s="40"/>
      <c r="N19" s="41"/>
      <c r="O19" s="163"/>
      <c r="P19" s="163"/>
      <c r="Q19" s="163"/>
      <c r="R19" s="37"/>
      <c r="S19" s="37"/>
      <c r="T19" s="37"/>
      <c r="U19" s="37"/>
      <c r="V19" s="37" t="s">
        <v>86</v>
      </c>
      <c r="W19" s="54"/>
      <c r="X19" s="37"/>
      <c r="Y19" s="37" t="s">
        <v>87</v>
      </c>
      <c r="Z19" s="4"/>
      <c r="AA19" s="4"/>
      <c r="AB19" s="4" t="s">
        <v>88</v>
      </c>
      <c r="AC19" s="39"/>
      <c r="AD19" s="157" t="s">
        <v>32</v>
      </c>
      <c r="AE19" s="163"/>
      <c r="AF19" s="157" t="s">
        <v>33</v>
      </c>
      <c r="AG19" s="163"/>
      <c r="AH19" s="163"/>
      <c r="AI19" s="163"/>
      <c r="AJ19" s="163"/>
      <c r="AK19" s="163"/>
      <c r="AL19" s="163"/>
      <c r="AM19" s="42"/>
      <c r="AO19" s="2" t="str">
        <f>IF(ISBLANK(AE19), "← 報告形式に関する情報を記入してください", "OK")</f>
        <v>← 報告形式に関する情報を記入してください</v>
      </c>
    </row>
    <row r="20" spans="2:42" s="2" customFormat="1" ht="20.100000000000001" customHeight="1" x14ac:dyDescent="0.15">
      <c r="B20" s="289"/>
      <c r="C20" s="290"/>
      <c r="D20" s="322"/>
      <c r="E20" s="323"/>
      <c r="F20" s="323"/>
      <c r="G20" s="323"/>
      <c r="H20" s="323"/>
      <c r="I20" s="323"/>
      <c r="J20" s="28"/>
      <c r="K20" s="39"/>
      <c r="L20" s="39" t="s">
        <v>191</v>
      </c>
      <c r="M20" s="39"/>
      <c r="N20" s="41"/>
      <c r="O20" s="164"/>
      <c r="P20" s="164"/>
      <c r="Q20" s="164"/>
      <c r="R20" s="37"/>
      <c r="S20" s="37"/>
      <c r="T20" s="37"/>
      <c r="U20" s="37"/>
      <c r="V20" s="37"/>
      <c r="W20" s="54"/>
      <c r="X20" s="37"/>
      <c r="Y20" s="37" t="s">
        <v>192</v>
      </c>
      <c r="Z20" s="4"/>
      <c r="AA20" s="4"/>
      <c r="AB20" s="4"/>
      <c r="AC20" s="39"/>
      <c r="AD20" s="166"/>
      <c r="AE20" s="164"/>
      <c r="AF20" s="164"/>
      <c r="AG20" s="164"/>
      <c r="AH20" s="164"/>
      <c r="AI20" s="164"/>
      <c r="AJ20" s="164"/>
      <c r="AK20" s="164"/>
      <c r="AL20" s="164"/>
      <c r="AM20" s="42" t="s">
        <v>193</v>
      </c>
    </row>
    <row r="21" spans="2:42" s="2" customFormat="1" x14ac:dyDescent="0.15">
      <c r="B21" s="289"/>
      <c r="C21" s="290"/>
      <c r="D21" s="324"/>
      <c r="E21" s="325"/>
      <c r="F21" s="325"/>
      <c r="G21" s="325"/>
      <c r="H21" s="325"/>
      <c r="I21" s="325"/>
      <c r="J21" s="44"/>
      <c r="K21" s="45"/>
      <c r="L21" s="169" t="s">
        <v>81</v>
      </c>
      <c r="M21" s="169"/>
      <c r="N21" s="45"/>
      <c r="O21" s="45"/>
      <c r="P21" s="45"/>
      <c r="Q21" s="45"/>
      <c r="R21" s="45"/>
      <c r="S21" s="45"/>
      <c r="T21" s="45"/>
      <c r="U21" s="45"/>
      <c r="V21" s="45"/>
      <c r="W21" s="45"/>
      <c r="X21" s="45"/>
      <c r="Y21" s="45"/>
      <c r="Z21" s="45"/>
      <c r="AA21" s="45"/>
      <c r="AB21" s="45"/>
      <c r="AC21" s="46"/>
      <c r="AD21" s="46"/>
      <c r="AE21" s="46"/>
      <c r="AF21" s="46"/>
      <c r="AG21" s="46"/>
      <c r="AH21" s="46"/>
      <c r="AI21" s="46"/>
      <c r="AJ21" s="46"/>
      <c r="AK21" s="46"/>
      <c r="AL21" s="46"/>
      <c r="AM21" s="47"/>
    </row>
    <row r="22" spans="2:42" s="2" customFormat="1" ht="20.100000000000001" customHeight="1" x14ac:dyDescent="0.15">
      <c r="B22" s="289"/>
      <c r="C22" s="290"/>
      <c r="D22" s="320" t="s">
        <v>188</v>
      </c>
      <c r="E22" s="321"/>
      <c r="F22" s="321"/>
      <c r="G22" s="321"/>
      <c r="H22" s="321"/>
      <c r="I22" s="326"/>
      <c r="J22" s="303"/>
      <c r="K22" s="304"/>
      <c r="L22" s="304"/>
      <c r="M22" s="304"/>
      <c r="N22" s="25" t="s">
        <v>5</v>
      </c>
      <c r="O22" s="305"/>
      <c r="P22" s="305"/>
      <c r="Q22" s="25" t="s">
        <v>85</v>
      </c>
      <c r="R22" s="305"/>
      <c r="S22" s="305"/>
      <c r="T22" s="25" t="s">
        <v>84</v>
      </c>
      <c r="U22" s="158"/>
      <c r="V22" s="158"/>
      <c r="W22" s="158"/>
      <c r="X22" s="158"/>
      <c r="Y22" s="158"/>
      <c r="Z22" s="158"/>
      <c r="AA22" s="158"/>
      <c r="AB22" s="158"/>
      <c r="AC22" s="158"/>
      <c r="AD22" s="158"/>
      <c r="AE22" s="158"/>
      <c r="AF22" s="158"/>
      <c r="AG22" s="158"/>
      <c r="AH22" s="158"/>
      <c r="AI22" s="158"/>
      <c r="AJ22" s="158"/>
      <c r="AK22" s="158"/>
      <c r="AL22" s="158"/>
      <c r="AM22" s="24"/>
      <c r="AO22" s="2" t="str">
        <f>IF(AND(ISBLANK(J22),ISBLANK(O22),ISBLANK(R22)), "← 希望納期に関する情報を記入してください", "OK")</f>
        <v>← 希望納期に関する情報を記入してください</v>
      </c>
    </row>
    <row r="23" spans="2:42" s="2" customFormat="1" ht="20.100000000000001" customHeight="1" x14ac:dyDescent="0.15">
      <c r="B23" s="292"/>
      <c r="C23" s="293"/>
      <c r="D23" s="324"/>
      <c r="E23" s="325"/>
      <c r="F23" s="325"/>
      <c r="G23" s="325"/>
      <c r="H23" s="325"/>
      <c r="I23" s="328"/>
      <c r="J23" s="306" t="s">
        <v>171</v>
      </c>
      <c r="K23" s="307"/>
      <c r="L23" s="307"/>
      <c r="M23" s="307"/>
      <c r="N23" s="307"/>
      <c r="O23" s="307"/>
      <c r="P23" s="307"/>
      <c r="Q23" s="307"/>
      <c r="R23" s="307"/>
      <c r="S23" s="307"/>
      <c r="T23" s="307"/>
      <c r="U23" s="307"/>
      <c r="V23" s="307"/>
      <c r="W23" s="307"/>
      <c r="X23" s="307"/>
      <c r="Y23" s="307"/>
      <c r="Z23" s="307"/>
      <c r="AA23" s="307"/>
      <c r="AB23" s="307"/>
      <c r="AC23" s="307"/>
      <c r="AD23" s="307"/>
      <c r="AE23" s="307"/>
      <c r="AF23" s="307"/>
      <c r="AG23" s="307"/>
      <c r="AH23" s="307"/>
      <c r="AI23" s="307"/>
      <c r="AJ23" s="307"/>
      <c r="AK23" s="307"/>
      <c r="AL23" s="307"/>
      <c r="AM23" s="308"/>
    </row>
    <row r="24" spans="2:42" s="2" customFormat="1" ht="20.100000000000001" customHeight="1" x14ac:dyDescent="0.15">
      <c r="B24" s="313" t="s">
        <v>148</v>
      </c>
      <c r="C24" s="314"/>
      <c r="D24" s="202" t="s">
        <v>214</v>
      </c>
      <c r="E24" s="191"/>
      <c r="F24" s="191"/>
      <c r="G24" s="191"/>
      <c r="H24" s="191"/>
      <c r="I24" s="191"/>
      <c r="J24" s="207" t="s">
        <v>215</v>
      </c>
      <c r="K24" s="36"/>
      <c r="L24" s="36"/>
      <c r="M24" s="36"/>
      <c r="N24" s="36"/>
      <c r="O24" s="53"/>
      <c r="P24" s="36"/>
      <c r="Q24" s="36"/>
      <c r="R24" s="55"/>
      <c r="S24" s="55"/>
      <c r="T24" s="55"/>
      <c r="U24" s="32"/>
      <c r="V24" s="56"/>
      <c r="W24" s="56"/>
      <c r="X24" s="56"/>
      <c r="Y24" s="167"/>
      <c r="Z24" s="32"/>
      <c r="AA24" s="32"/>
      <c r="AB24" s="32"/>
      <c r="AC24" s="32"/>
      <c r="AD24" s="32"/>
      <c r="AE24" s="57"/>
      <c r="AF24" s="57"/>
      <c r="AG24" s="57"/>
      <c r="AH24" s="58"/>
      <c r="AI24" s="51"/>
      <c r="AJ24" s="51"/>
      <c r="AK24" s="51"/>
      <c r="AL24" s="51"/>
      <c r="AM24" s="52"/>
      <c r="AN24" s="185"/>
      <c r="AO24" s="4"/>
    </row>
    <row r="25" spans="2:42" s="2" customFormat="1" ht="20.100000000000001" customHeight="1" x14ac:dyDescent="0.15">
      <c r="B25" s="315"/>
      <c r="C25" s="316"/>
      <c r="D25" s="191"/>
      <c r="E25" s="191"/>
      <c r="F25" s="191"/>
      <c r="G25" s="191"/>
      <c r="H25" s="191"/>
      <c r="I25" s="191"/>
      <c r="J25" s="187"/>
      <c r="K25" s="188"/>
      <c r="L25" s="45" t="s">
        <v>231</v>
      </c>
      <c r="M25" s="193"/>
      <c r="N25" s="45"/>
      <c r="O25" s="45" t="s">
        <v>232</v>
      </c>
      <c r="P25" s="61"/>
      <c r="Q25" s="61"/>
      <c r="R25" s="61" t="s">
        <v>88</v>
      </c>
      <c r="S25" s="192"/>
      <c r="T25" s="97" t="s">
        <v>32</v>
      </c>
      <c r="U25" s="46"/>
      <c r="V25" s="97" t="s">
        <v>33</v>
      </c>
      <c r="W25" s="208"/>
      <c r="X25" s="192"/>
      <c r="Y25" s="192"/>
      <c r="Z25" s="192"/>
      <c r="AA25" s="192"/>
      <c r="AB25" s="192"/>
      <c r="AC25" s="209"/>
      <c r="AD25" s="209"/>
      <c r="AE25" s="209"/>
      <c r="AF25" s="210"/>
      <c r="AG25" s="211"/>
      <c r="AH25" s="211"/>
      <c r="AI25" s="211"/>
      <c r="AJ25" s="211"/>
      <c r="AK25" s="211"/>
      <c r="AL25" s="211"/>
      <c r="AM25" s="212"/>
      <c r="AN25" s="205"/>
      <c r="AO25" s="2" t="str">
        <f>IF(ISBLANK(U25), "← フィールドブランクに関する情報を記入してください", "OK")</f>
        <v>← フィールドブランクに関する情報を記入してください</v>
      </c>
    </row>
    <row r="26" spans="2:42" s="4" customFormat="1" ht="18.75" customHeight="1" x14ac:dyDescent="0.15">
      <c r="B26" s="315"/>
      <c r="C26" s="316"/>
      <c r="D26" s="250" t="s">
        <v>218</v>
      </c>
      <c r="E26" s="250"/>
      <c r="F26" s="250"/>
      <c r="G26" s="250"/>
      <c r="H26" s="250"/>
      <c r="I26" s="300"/>
      <c r="J26" s="37" t="s">
        <v>31</v>
      </c>
      <c r="K26" s="37"/>
      <c r="L26" s="37"/>
      <c r="M26" s="37"/>
      <c r="N26" s="37" t="s">
        <v>86</v>
      </c>
      <c r="O26" s="54"/>
      <c r="P26" s="37"/>
      <c r="Q26" s="37" t="s">
        <v>87</v>
      </c>
      <c r="T26" s="4" t="s">
        <v>88</v>
      </c>
      <c r="U26" s="39"/>
      <c r="V26" s="186" t="s">
        <v>32</v>
      </c>
      <c r="W26" s="189"/>
      <c r="X26" s="186" t="s">
        <v>33</v>
      </c>
      <c r="Y26" s="168" t="s">
        <v>89</v>
      </c>
      <c r="Z26" s="39"/>
      <c r="AA26" s="39"/>
      <c r="AB26" s="39"/>
      <c r="AC26" s="39"/>
      <c r="AD26" s="39"/>
      <c r="AE26" s="203"/>
      <c r="AF26" s="203"/>
      <c r="AG26" s="203"/>
      <c r="AH26" s="204"/>
      <c r="AI26" s="205"/>
      <c r="AJ26" s="205"/>
      <c r="AK26" s="205"/>
      <c r="AL26" s="205"/>
      <c r="AM26" s="206"/>
      <c r="AN26" s="15"/>
      <c r="AO26" s="2" t="str">
        <f>IF(ISBLANK(W26), "← 試料の返却に関する情報を記入してください", "OK")</f>
        <v>← 試料の返却に関する情報を記入してください</v>
      </c>
      <c r="AP26" s="15"/>
    </row>
    <row r="27" spans="2:42" s="4" customFormat="1" ht="18.75" customHeight="1" x14ac:dyDescent="0.15">
      <c r="B27" s="315"/>
      <c r="C27" s="316"/>
      <c r="D27" s="251"/>
      <c r="E27" s="251"/>
      <c r="F27" s="251"/>
      <c r="G27" s="251"/>
      <c r="H27" s="251"/>
      <c r="I27" s="301"/>
      <c r="J27" s="37" t="s">
        <v>30</v>
      </c>
      <c r="K27" s="37"/>
      <c r="L27" s="37"/>
      <c r="M27" s="37"/>
      <c r="N27" s="37" t="s">
        <v>86</v>
      </c>
      <c r="O27" s="54"/>
      <c r="P27" s="37"/>
      <c r="Q27" s="37" t="s">
        <v>87</v>
      </c>
      <c r="T27" s="4" t="s">
        <v>88</v>
      </c>
      <c r="V27" s="157" t="s">
        <v>32</v>
      </c>
      <c r="W27" s="163"/>
      <c r="X27" s="157" t="s">
        <v>33</v>
      </c>
      <c r="Y27" s="59" t="s">
        <v>90</v>
      </c>
      <c r="Z27" s="59"/>
      <c r="AA27" s="60" t="s">
        <v>32</v>
      </c>
      <c r="AB27" s="312"/>
      <c r="AC27" s="312"/>
      <c r="AD27" s="40"/>
      <c r="AE27" s="40" t="s">
        <v>93</v>
      </c>
      <c r="AF27" s="39"/>
      <c r="AG27" s="50" t="s">
        <v>194</v>
      </c>
      <c r="AH27" s="50"/>
      <c r="AI27" s="50"/>
      <c r="AJ27" s="50"/>
      <c r="AK27" s="50"/>
      <c r="AL27" s="50"/>
      <c r="AM27" s="184"/>
      <c r="AN27" s="16"/>
      <c r="AO27" s="2" t="str">
        <f>IF(OR(ISBLANK(AB27), ISBLANK(W27)), "← 試料の保管期限に関する情報を記入してください", "OK")</f>
        <v>← 試料の保管期限に関する情報を記入してください</v>
      </c>
      <c r="AP27" s="16"/>
    </row>
    <row r="28" spans="2:42" s="4" customFormat="1" ht="18.75" customHeight="1" x14ac:dyDescent="0.15">
      <c r="B28" s="315"/>
      <c r="C28" s="316"/>
      <c r="D28" s="251"/>
      <c r="E28" s="251"/>
      <c r="F28" s="251"/>
      <c r="G28" s="251"/>
      <c r="H28" s="251"/>
      <c r="I28" s="301"/>
      <c r="J28" s="37"/>
      <c r="K28" s="37"/>
      <c r="L28" s="196" t="s">
        <v>140</v>
      </c>
      <c r="M28" s="37"/>
      <c r="N28" s="37"/>
      <c r="O28" s="54"/>
      <c r="P28" s="37"/>
      <c r="Q28" s="37"/>
      <c r="V28" s="166"/>
      <c r="W28" s="40"/>
      <c r="X28" s="40"/>
      <c r="Y28" s="40"/>
      <c r="Z28" s="40"/>
      <c r="AA28" s="40"/>
      <c r="AB28" s="40"/>
      <c r="AC28" s="40"/>
      <c r="AD28" s="40"/>
      <c r="AE28" s="40"/>
      <c r="AF28" s="39"/>
      <c r="AG28" s="50"/>
      <c r="AH28" s="50"/>
      <c r="AI28" s="50"/>
      <c r="AJ28" s="50"/>
      <c r="AK28" s="50"/>
      <c r="AL28" s="50"/>
      <c r="AM28" s="184"/>
      <c r="AN28" s="165"/>
      <c r="AO28" s="2"/>
      <c r="AP28" s="165"/>
    </row>
    <row r="29" spans="2:42" s="2" customFormat="1" x14ac:dyDescent="0.15">
      <c r="B29" s="315"/>
      <c r="C29" s="316"/>
      <c r="D29" s="252"/>
      <c r="E29" s="252"/>
      <c r="F29" s="252"/>
      <c r="G29" s="252"/>
      <c r="H29" s="252"/>
      <c r="I29" s="302"/>
      <c r="J29" s="194" t="s">
        <v>195</v>
      </c>
      <c r="K29" s="17"/>
      <c r="L29" s="196"/>
      <c r="M29" s="17"/>
      <c r="N29" s="17"/>
      <c r="O29" s="17"/>
      <c r="P29" s="17"/>
      <c r="Q29" s="17"/>
      <c r="R29" s="17"/>
      <c r="S29" s="45" t="s">
        <v>196</v>
      </c>
      <c r="T29" s="193"/>
      <c r="U29" s="45"/>
      <c r="V29" s="45" t="s">
        <v>197</v>
      </c>
      <c r="W29" s="61"/>
      <c r="X29" s="61"/>
      <c r="Y29" s="61" t="s">
        <v>88</v>
      </c>
      <c r="Z29" s="192"/>
      <c r="AA29" s="97" t="s">
        <v>32</v>
      </c>
      <c r="AB29" s="46"/>
      <c r="AC29" s="97" t="s">
        <v>33</v>
      </c>
      <c r="AD29" s="17"/>
      <c r="AE29" s="17"/>
      <c r="AF29" s="17"/>
      <c r="AG29" s="17"/>
      <c r="AH29" s="17"/>
      <c r="AI29" s="17"/>
      <c r="AJ29" s="17"/>
      <c r="AK29" s="17"/>
      <c r="AL29" s="17"/>
      <c r="AM29" s="18"/>
      <c r="AN29" s="15"/>
      <c r="AO29" s="2" t="str">
        <f>IF(ISBLANK(AB29), "← 試料の使用に関する情報を記入してください", "OK")</f>
        <v>← 試料の使用に関する情報を記入してください</v>
      </c>
      <c r="AP29" s="15"/>
    </row>
    <row r="30" spans="2:42" s="2" customFormat="1" ht="20.25" customHeight="1" x14ac:dyDescent="0.15">
      <c r="B30" s="315"/>
      <c r="C30" s="316"/>
      <c r="D30" s="250" t="s">
        <v>219</v>
      </c>
      <c r="E30" s="250"/>
      <c r="F30" s="250"/>
      <c r="G30" s="250"/>
      <c r="H30" s="250"/>
      <c r="I30" s="250"/>
      <c r="J30" s="73"/>
      <c r="K30" s="32" t="s">
        <v>121</v>
      </c>
      <c r="L30" s="33"/>
      <c r="M30" s="34"/>
      <c r="N30" s="35"/>
      <c r="O30" s="35"/>
      <c r="P30" s="35"/>
      <c r="Q30" s="36"/>
      <c r="R30" s="36"/>
      <c r="S30" s="37"/>
      <c r="T30" s="37"/>
      <c r="U30" s="37"/>
      <c r="V30" s="37"/>
      <c r="W30" s="54"/>
      <c r="X30" s="37" t="s">
        <v>172</v>
      </c>
      <c r="Y30" s="54"/>
      <c r="Z30" s="37"/>
      <c r="AA30" s="37" t="s">
        <v>173</v>
      </c>
      <c r="AB30" s="59"/>
      <c r="AC30" s="59"/>
      <c r="AD30" s="170" t="s">
        <v>88</v>
      </c>
      <c r="AE30" s="32"/>
      <c r="AF30" s="171" t="s">
        <v>32</v>
      </c>
      <c r="AG30" s="35"/>
      <c r="AH30" s="171" t="s">
        <v>33</v>
      </c>
      <c r="AI30" s="171"/>
      <c r="AJ30" s="33"/>
      <c r="AK30" s="171"/>
      <c r="AL30" s="172"/>
      <c r="AM30" s="173"/>
      <c r="AN30" s="132"/>
      <c r="AO30" s="2" t="str">
        <f>IF(ISBLANK(AG30), "← サンプルボトルの返却に関する情報を記入してください", "OK")</f>
        <v>← サンプルボトルの返却に関する情報を記入してください</v>
      </c>
    </row>
    <row r="31" spans="2:42" s="2" customFormat="1" ht="20.25" customHeight="1" x14ac:dyDescent="0.15">
      <c r="B31" s="315"/>
      <c r="C31" s="316"/>
      <c r="D31" s="251"/>
      <c r="E31" s="251"/>
      <c r="F31" s="251"/>
      <c r="G31" s="251"/>
      <c r="H31" s="251"/>
      <c r="I31" s="251"/>
      <c r="J31" s="74"/>
      <c r="K31" s="174"/>
      <c r="L31" s="175" t="s">
        <v>122</v>
      </c>
      <c r="M31" s="174"/>
      <c r="N31" s="174"/>
      <c r="O31" s="174"/>
      <c r="P31" s="174"/>
      <c r="Q31" s="174"/>
      <c r="R31" s="174"/>
      <c r="S31" s="174"/>
      <c r="T31" s="174"/>
      <c r="U31" s="174"/>
      <c r="V31" s="174"/>
      <c r="W31" s="174"/>
      <c r="X31" s="174"/>
      <c r="Y31" s="174"/>
      <c r="Z31" s="174"/>
      <c r="AA31" s="174"/>
      <c r="AB31" s="174"/>
      <c r="AC31" s="174"/>
      <c r="AD31" s="174"/>
      <c r="AE31" s="174"/>
      <c r="AF31" s="174"/>
      <c r="AG31" s="176"/>
      <c r="AH31" s="174"/>
      <c r="AI31" s="174"/>
      <c r="AJ31" s="174"/>
      <c r="AK31" s="174"/>
      <c r="AL31" s="174"/>
      <c r="AM31" s="177"/>
      <c r="AN31" s="132"/>
      <c r="AO31" s="9"/>
    </row>
    <row r="32" spans="2:42" s="4" customFormat="1" ht="20.25" customHeight="1" x14ac:dyDescent="0.15">
      <c r="B32" s="315"/>
      <c r="C32" s="316"/>
      <c r="D32" s="251"/>
      <c r="E32" s="251"/>
      <c r="F32" s="251"/>
      <c r="G32" s="251"/>
      <c r="H32" s="251"/>
      <c r="I32" s="251"/>
      <c r="J32" s="75"/>
      <c r="K32" s="39" t="s">
        <v>123</v>
      </c>
      <c r="L32" s="40"/>
      <c r="M32" s="41"/>
      <c r="N32" s="163"/>
      <c r="O32" s="163"/>
      <c r="P32" s="163"/>
      <c r="Q32" s="37"/>
      <c r="R32" s="37"/>
      <c r="S32" s="37"/>
      <c r="T32" s="37"/>
      <c r="U32" s="37"/>
      <c r="V32" s="37"/>
      <c r="W32" s="37"/>
      <c r="X32" s="37" t="s">
        <v>172</v>
      </c>
      <c r="Y32" s="54"/>
      <c r="Z32" s="37"/>
      <c r="AA32" s="37" t="s">
        <v>173</v>
      </c>
      <c r="AB32" s="59"/>
      <c r="AC32" s="59"/>
      <c r="AD32" s="59" t="s">
        <v>88</v>
      </c>
      <c r="AE32" s="39"/>
      <c r="AF32" s="178" t="s">
        <v>32</v>
      </c>
      <c r="AG32" s="163"/>
      <c r="AH32" s="178" t="s">
        <v>33</v>
      </c>
      <c r="AI32" s="50"/>
      <c r="AJ32" s="50"/>
      <c r="AK32" s="50"/>
      <c r="AL32" s="174"/>
      <c r="AM32" s="179"/>
      <c r="AN32" s="132"/>
      <c r="AO32" s="2" t="str">
        <f>IF(ISBLANK(AG32), "← 保冷材の返却に関する情報を記入してください", "OK")</f>
        <v>← 保冷材の返却に関する情報を記入してください</v>
      </c>
    </row>
    <row r="33" spans="2:41" s="2" customFormat="1" ht="20.25" customHeight="1" x14ac:dyDescent="0.15">
      <c r="B33" s="315"/>
      <c r="C33" s="316"/>
      <c r="D33" s="251"/>
      <c r="E33" s="251"/>
      <c r="F33" s="251"/>
      <c r="G33" s="251"/>
      <c r="H33" s="251"/>
      <c r="I33" s="251"/>
      <c r="J33" s="76"/>
      <c r="K33" s="39" t="s">
        <v>124</v>
      </c>
      <c r="L33" s="40"/>
      <c r="M33" s="41"/>
      <c r="N33" s="163"/>
      <c r="O33" s="163"/>
      <c r="P33" s="163"/>
      <c r="Q33" s="37"/>
      <c r="R33" s="37"/>
      <c r="S33" s="37"/>
      <c r="T33" s="37"/>
      <c r="U33" s="37"/>
      <c r="V33" s="37"/>
      <c r="W33" s="37"/>
      <c r="X33" s="37" t="s">
        <v>172</v>
      </c>
      <c r="Y33" s="54"/>
      <c r="Z33" s="37"/>
      <c r="AA33" s="37" t="s">
        <v>173</v>
      </c>
      <c r="AB33" s="59"/>
      <c r="AC33" s="59"/>
      <c r="AD33" s="59" t="s">
        <v>88</v>
      </c>
      <c r="AE33" s="39"/>
      <c r="AF33" s="178" t="s">
        <v>32</v>
      </c>
      <c r="AG33" s="163"/>
      <c r="AH33" s="178" t="s">
        <v>33</v>
      </c>
      <c r="AI33" s="50"/>
      <c r="AJ33" s="50"/>
      <c r="AK33" s="50"/>
      <c r="AL33" s="50"/>
      <c r="AM33" s="177"/>
      <c r="AN33" s="132"/>
      <c r="AO33" s="2" t="str">
        <f>IF(ISBLANK(AG33), "← クーラーボックス等の返却に関する情報を記入してください", "OK")</f>
        <v>← クーラーボックス等の返却に関する情報を記入してください</v>
      </c>
    </row>
    <row r="34" spans="2:41" s="2" customFormat="1" x14ac:dyDescent="0.15">
      <c r="B34" s="317"/>
      <c r="C34" s="318"/>
      <c r="D34" s="252"/>
      <c r="E34" s="252"/>
      <c r="F34" s="252"/>
      <c r="G34" s="252"/>
      <c r="H34" s="252"/>
      <c r="I34" s="252"/>
      <c r="J34" s="77"/>
      <c r="K34" s="180"/>
      <c r="L34" s="181" t="s">
        <v>122</v>
      </c>
      <c r="M34" s="181"/>
      <c r="N34" s="181"/>
      <c r="O34" s="181"/>
      <c r="P34" s="181"/>
      <c r="Q34" s="181"/>
      <c r="R34" s="181"/>
      <c r="S34" s="181"/>
      <c r="T34" s="182"/>
      <c r="U34" s="182"/>
      <c r="V34" s="182"/>
      <c r="W34" s="182"/>
      <c r="X34" s="180"/>
      <c r="Y34" s="180"/>
      <c r="Z34" s="180"/>
      <c r="AA34" s="180"/>
      <c r="AB34" s="180"/>
      <c r="AC34" s="180"/>
      <c r="AD34" s="180"/>
      <c r="AE34" s="181"/>
      <c r="AF34" s="181"/>
      <c r="AG34" s="181"/>
      <c r="AH34" s="181"/>
      <c r="AI34" s="181"/>
      <c r="AJ34" s="181"/>
      <c r="AK34" s="181"/>
      <c r="AL34" s="181"/>
      <c r="AM34" s="183"/>
      <c r="AN34" s="132"/>
    </row>
    <row r="35" spans="2:41" s="2" customFormat="1" ht="30" customHeight="1" x14ac:dyDescent="0.15">
      <c r="B35" s="70"/>
      <c r="C35" s="192" t="s">
        <v>125</v>
      </c>
      <c r="D35" s="80"/>
      <c r="E35" s="81"/>
      <c r="F35" s="82"/>
      <c r="G35" s="82"/>
      <c r="H35" s="82"/>
      <c r="I35" s="83"/>
      <c r="J35" s="83"/>
      <c r="K35" s="83"/>
      <c r="L35" s="83"/>
      <c r="M35" s="83"/>
      <c r="N35" s="45" t="s">
        <v>189</v>
      </c>
      <c r="O35" s="193"/>
      <c r="P35" s="45"/>
      <c r="Q35" s="45" t="s">
        <v>190</v>
      </c>
      <c r="R35" s="194"/>
      <c r="S35" s="194"/>
      <c r="T35" s="194" t="s">
        <v>88</v>
      </c>
      <c r="U35" s="159" t="s">
        <v>32</v>
      </c>
      <c r="V35" s="80"/>
      <c r="W35" s="159" t="s">
        <v>33</v>
      </c>
      <c r="X35" s="195" t="s">
        <v>126</v>
      </c>
      <c r="Y35" s="78"/>
      <c r="Z35" s="78"/>
      <c r="AA35" s="79"/>
      <c r="AB35" s="79"/>
      <c r="AC35" s="79"/>
      <c r="AD35" s="63"/>
      <c r="AE35" s="63"/>
      <c r="AF35" s="63"/>
      <c r="AG35" s="62"/>
      <c r="AH35" s="62"/>
      <c r="AI35" s="62"/>
      <c r="AJ35" s="62"/>
      <c r="AK35" s="62"/>
      <c r="AL35" s="62"/>
      <c r="AM35" s="62"/>
      <c r="AN35" s="69"/>
      <c r="AO35" s="69"/>
    </row>
    <row r="36" spans="2:41" s="2" customFormat="1" x14ac:dyDescent="0.15">
      <c r="B36" s="256" t="s">
        <v>220</v>
      </c>
      <c r="C36" s="257"/>
      <c r="D36" s="262" t="s">
        <v>1</v>
      </c>
      <c r="E36" s="263"/>
      <c r="F36" s="263"/>
      <c r="G36" s="263"/>
      <c r="H36" s="263"/>
      <c r="I36" s="264"/>
      <c r="J36" s="268" t="s">
        <v>6</v>
      </c>
      <c r="K36" s="269"/>
      <c r="L36" s="270"/>
      <c r="M36" s="271"/>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3"/>
      <c r="AO36" s="2" t="str">
        <f>IF(AND(W35=2,ISBLANK(M36)), "← 会社名を記入してください", "OK")</f>
        <v>OK</v>
      </c>
    </row>
    <row r="37" spans="2:41" s="2" customFormat="1" x14ac:dyDescent="0.15">
      <c r="B37" s="258"/>
      <c r="C37" s="259"/>
      <c r="D37" s="265"/>
      <c r="E37" s="266"/>
      <c r="F37" s="266"/>
      <c r="G37" s="266"/>
      <c r="H37" s="266"/>
      <c r="I37" s="267"/>
      <c r="J37" s="274" t="s">
        <v>7</v>
      </c>
      <c r="K37" s="275"/>
      <c r="L37" s="276"/>
      <c r="M37" s="277"/>
      <c r="N37" s="278"/>
      <c r="O37" s="278"/>
      <c r="P37" s="278"/>
      <c r="Q37" s="278"/>
      <c r="R37" s="278"/>
      <c r="S37" s="278"/>
      <c r="T37" s="278"/>
      <c r="U37" s="278"/>
      <c r="V37" s="278"/>
      <c r="W37" s="278"/>
      <c r="X37" s="278"/>
      <c r="Y37" s="278"/>
      <c r="Z37" s="278"/>
      <c r="AA37" s="279"/>
      <c r="AB37" s="280" t="s">
        <v>8</v>
      </c>
      <c r="AC37" s="275"/>
      <c r="AD37" s="276"/>
      <c r="AE37" s="281"/>
      <c r="AF37" s="282"/>
      <c r="AG37" s="282"/>
      <c r="AH37" s="282"/>
      <c r="AI37" s="282"/>
      <c r="AJ37" s="282"/>
      <c r="AK37" s="282"/>
      <c r="AL37" s="282"/>
      <c r="AM37" s="283"/>
      <c r="AO37" s="2" t="str">
        <f t="shared" ref="AO37:AO40" si="0">IF(AND(W36=2,ISBLANK(M37)), "← 会社名を記入してください", "OK")</f>
        <v>OK</v>
      </c>
    </row>
    <row r="38" spans="2:41" s="2" customFormat="1" x14ac:dyDescent="0.15">
      <c r="B38" s="258"/>
      <c r="C38" s="259"/>
      <c r="D38" s="262" t="s">
        <v>2</v>
      </c>
      <c r="E38" s="263"/>
      <c r="F38" s="263"/>
      <c r="G38" s="263"/>
      <c r="H38" s="263"/>
      <c r="I38" s="264"/>
      <c r="J38" s="268" t="s">
        <v>9</v>
      </c>
      <c r="K38" s="269"/>
      <c r="L38" s="270"/>
      <c r="M38" s="271"/>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3"/>
      <c r="AO38" s="2" t="str">
        <f t="shared" si="0"/>
        <v>OK</v>
      </c>
    </row>
    <row r="39" spans="2:41" s="2" customFormat="1" x14ac:dyDescent="0.15">
      <c r="B39" s="258"/>
      <c r="C39" s="259"/>
      <c r="D39" s="284"/>
      <c r="E39" s="285"/>
      <c r="F39" s="285"/>
      <c r="G39" s="285"/>
      <c r="H39" s="285"/>
      <c r="I39" s="286"/>
      <c r="J39" s="345" t="s">
        <v>13</v>
      </c>
      <c r="K39" s="346"/>
      <c r="L39" s="347"/>
      <c r="M39" s="348"/>
      <c r="N39" s="349"/>
      <c r="O39" s="349"/>
      <c r="P39" s="349"/>
      <c r="Q39" s="349"/>
      <c r="R39" s="349"/>
      <c r="S39" s="349"/>
      <c r="T39" s="349"/>
      <c r="U39" s="349"/>
      <c r="V39" s="349"/>
      <c r="W39" s="349"/>
      <c r="X39" s="349"/>
      <c r="Y39" s="349"/>
      <c r="Z39" s="349"/>
      <c r="AA39" s="350"/>
      <c r="AB39" s="351" t="s">
        <v>14</v>
      </c>
      <c r="AC39" s="346"/>
      <c r="AD39" s="347"/>
      <c r="AE39" s="348"/>
      <c r="AF39" s="349"/>
      <c r="AG39" s="349"/>
      <c r="AH39" s="349"/>
      <c r="AI39" s="349"/>
      <c r="AJ39" s="349"/>
      <c r="AK39" s="349"/>
      <c r="AL39" s="349"/>
      <c r="AM39" s="352"/>
      <c r="AO39" s="2" t="str">
        <f>IF(AND(W38=2,ISBLANK(M39)), "← 会社名を記入してください", "OK")</f>
        <v>OK</v>
      </c>
    </row>
    <row r="40" spans="2:41" s="2" customFormat="1" x14ac:dyDescent="0.15">
      <c r="B40" s="260"/>
      <c r="C40" s="261"/>
      <c r="D40" s="265"/>
      <c r="E40" s="266"/>
      <c r="F40" s="266"/>
      <c r="G40" s="266"/>
      <c r="H40" s="266"/>
      <c r="I40" s="267"/>
      <c r="J40" s="274" t="s">
        <v>12</v>
      </c>
      <c r="K40" s="275"/>
      <c r="L40" s="276"/>
      <c r="M40" s="342"/>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343"/>
      <c r="AM40" s="344"/>
      <c r="AO40" s="2" t="str">
        <f t="shared" si="0"/>
        <v>OK</v>
      </c>
    </row>
    <row r="41" spans="2:41" s="4" customFormat="1" ht="14.25" customHeight="1" x14ac:dyDescent="0.1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row>
    <row r="42" spans="2:41" s="2" customFormat="1" ht="20.25" customHeight="1" x14ac:dyDescent="0.15">
      <c r="B42" s="235" t="s">
        <v>25</v>
      </c>
      <c r="C42" s="236"/>
      <c r="D42" s="237"/>
      <c r="E42" s="244" t="s">
        <v>10</v>
      </c>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6"/>
    </row>
    <row r="43" spans="2:41" s="2" customFormat="1" ht="20.25" customHeight="1" x14ac:dyDescent="0.15">
      <c r="B43" s="238"/>
      <c r="C43" s="239"/>
      <c r="D43" s="240"/>
      <c r="E43" s="253" t="s">
        <v>169</v>
      </c>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4"/>
      <c r="AD43" s="254"/>
      <c r="AE43" s="254"/>
      <c r="AF43" s="254"/>
      <c r="AG43" s="254"/>
      <c r="AH43" s="254"/>
      <c r="AI43" s="254"/>
      <c r="AJ43" s="254"/>
      <c r="AK43" s="254"/>
      <c r="AL43" s="254"/>
      <c r="AM43" s="255"/>
    </row>
    <row r="44" spans="2:41" s="2" customFormat="1" ht="20.25" customHeight="1" x14ac:dyDescent="0.15">
      <c r="B44" s="238"/>
      <c r="C44" s="239"/>
      <c r="D44" s="240"/>
      <c r="E44" s="253" t="s">
        <v>213</v>
      </c>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5"/>
    </row>
    <row r="45" spans="2:41" s="2" customFormat="1" ht="21.95" customHeight="1" x14ac:dyDescent="0.15">
      <c r="B45" s="241"/>
      <c r="C45" s="242"/>
      <c r="D45" s="243"/>
      <c r="E45" s="247" t="s">
        <v>212</v>
      </c>
      <c r="F45" s="248"/>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9"/>
    </row>
    <row r="46" spans="2:41" x14ac:dyDescent="0.45">
      <c r="B46" s="234" t="s">
        <v>233</v>
      </c>
      <c r="C46" s="234"/>
      <c r="D46" s="234"/>
      <c r="E46" s="234"/>
      <c r="F46" s="234"/>
      <c r="G46" s="336" t="s">
        <v>119</v>
      </c>
      <c r="H46" s="336"/>
      <c r="I46" s="336"/>
      <c r="J46" s="336"/>
      <c r="K46" s="336"/>
      <c r="L46" s="336"/>
      <c r="M46" s="336"/>
      <c r="N46" s="336"/>
      <c r="O46" s="336"/>
      <c r="P46" s="336"/>
      <c r="Q46" s="336"/>
      <c r="R46" s="336"/>
      <c r="S46" s="336"/>
      <c r="T46" s="336"/>
      <c r="U46" s="336"/>
      <c r="V46" s="336"/>
      <c r="W46" s="336"/>
      <c r="X46" s="336"/>
      <c r="Y46" s="336"/>
      <c r="Z46" s="336"/>
      <c r="AA46" s="336"/>
      <c r="AB46" s="336"/>
      <c r="AC46" s="336"/>
      <c r="AD46" s="336"/>
      <c r="AE46" s="336"/>
      <c r="AF46" s="336"/>
      <c r="AG46" s="336"/>
      <c r="AH46" s="335" t="s">
        <v>234</v>
      </c>
      <c r="AI46" s="335"/>
      <c r="AJ46" s="335"/>
      <c r="AK46" s="335"/>
      <c r="AL46" s="335"/>
      <c r="AM46" s="335"/>
    </row>
    <row r="47" spans="2:41" ht="21.75" customHeight="1" x14ac:dyDescent="0.45"/>
    <row r="48" spans="2:41" ht="21.75" customHeight="1" x14ac:dyDescent="0.45"/>
  </sheetData>
  <mergeCells count="68">
    <mergeCell ref="J40:L40"/>
    <mergeCell ref="M40:AM40"/>
    <mergeCell ref="D22:I23"/>
    <mergeCell ref="M38:AM38"/>
    <mergeCell ref="J39:L39"/>
    <mergeCell ref="M39:AA39"/>
    <mergeCell ref="AB39:AD39"/>
    <mergeCell ref="AE39:AM39"/>
    <mergeCell ref="AH46:AM46"/>
    <mergeCell ref="G46:AG46"/>
    <mergeCell ref="AJ1:AK1"/>
    <mergeCell ref="AB2:AD2"/>
    <mergeCell ref="AG2:AH2"/>
    <mergeCell ref="AK2:AL2"/>
    <mergeCell ref="B4:AM4"/>
    <mergeCell ref="D6:I7"/>
    <mergeCell ref="J6:L6"/>
    <mergeCell ref="M6:AM6"/>
    <mergeCell ref="J7:L7"/>
    <mergeCell ref="X1:Y1"/>
    <mergeCell ref="Z1:AA1"/>
    <mergeCell ref="AB1:AC1"/>
    <mergeCell ref="AD1:AE1"/>
    <mergeCell ref="AF1:AG1"/>
    <mergeCell ref="AH1:AI1"/>
    <mergeCell ref="D15:I21"/>
    <mergeCell ref="D8:I10"/>
    <mergeCell ref="M8:AM8"/>
    <mergeCell ref="J9:L9"/>
    <mergeCell ref="M9:AA9"/>
    <mergeCell ref="AB9:AD9"/>
    <mergeCell ref="L12:AK12"/>
    <mergeCell ref="L14:AK14"/>
    <mergeCell ref="AL1:AM1"/>
    <mergeCell ref="D11:I12"/>
    <mergeCell ref="D13:I14"/>
    <mergeCell ref="J38:L38"/>
    <mergeCell ref="B6:C23"/>
    <mergeCell ref="AE9:AM9"/>
    <mergeCell ref="J10:L10"/>
    <mergeCell ref="D26:I29"/>
    <mergeCell ref="AE7:AM7"/>
    <mergeCell ref="J22:M22"/>
    <mergeCell ref="O22:P22"/>
    <mergeCell ref="R22:S22"/>
    <mergeCell ref="J8:L8"/>
    <mergeCell ref="J23:AM23"/>
    <mergeCell ref="M7:AA7"/>
    <mergeCell ref="AB7:AD7"/>
    <mergeCell ref="M10:AM10"/>
    <mergeCell ref="AB27:AC27"/>
    <mergeCell ref="B24:C34"/>
    <mergeCell ref="B46:F46"/>
    <mergeCell ref="B42:D45"/>
    <mergeCell ref="E42:AM42"/>
    <mergeCell ref="E45:AM45"/>
    <mergeCell ref="D30:I34"/>
    <mergeCell ref="E44:AM44"/>
    <mergeCell ref="B36:C40"/>
    <mergeCell ref="D36:I37"/>
    <mergeCell ref="J36:L36"/>
    <mergeCell ref="M36:AM36"/>
    <mergeCell ref="J37:L37"/>
    <mergeCell ref="M37:AA37"/>
    <mergeCell ref="AB37:AD37"/>
    <mergeCell ref="E43:AM43"/>
    <mergeCell ref="AE37:AM37"/>
    <mergeCell ref="D38:I40"/>
  </mergeCells>
  <phoneticPr fontId="20"/>
  <conditionalFormatting sqref="AB27:AC27 W26:W27 J22:M22 O22:P22 R22:S22 M10:AM10 M9:AA9 AE9:AM9 M8:AM8 M7:AA7 AE7:AM7 M6:AM6 AB2:AD2 AG2:AH2 AK2:AL2">
    <cfRule type="containsBlanks" dxfId="99" priority="255">
      <formula>LEN(TRIM(J2))=0</formula>
    </cfRule>
  </conditionalFormatting>
  <conditionalFormatting sqref="AE19">
    <cfRule type="containsBlanks" dxfId="98" priority="252">
      <formula>LEN(TRIM(AE19))=0</formula>
    </cfRule>
  </conditionalFormatting>
  <conditionalFormatting sqref="V11">
    <cfRule type="containsBlanks" dxfId="97" priority="251">
      <formula>LEN(TRIM(V11))=0</formula>
    </cfRule>
  </conditionalFormatting>
  <conditionalFormatting sqref="V13">
    <cfRule type="containsBlanks" dxfId="96" priority="250">
      <formula>LEN(TRIM(V13))=0</formula>
    </cfRule>
  </conditionalFormatting>
  <conditionalFormatting sqref="L14">
    <cfRule type="containsBlanks" dxfId="95" priority="191">
      <formula>LEN(TRIM(L14))=0</formula>
    </cfRule>
  </conditionalFormatting>
  <conditionalFormatting sqref="Z15">
    <cfRule type="containsBlanks" dxfId="94" priority="190">
      <formula>LEN(TRIM(Z15))=0</formula>
    </cfRule>
  </conditionalFormatting>
  <conditionalFormatting sqref="Z16">
    <cfRule type="containsBlanks" dxfId="93" priority="189">
      <formula>LEN(TRIM(Z16))=0</formula>
    </cfRule>
  </conditionalFormatting>
  <conditionalFormatting sqref="AH16">
    <cfRule type="containsBlanks" dxfId="92" priority="188">
      <formula>LEN(TRIM(AH16))=0</formula>
    </cfRule>
  </conditionalFormatting>
  <conditionalFormatting sqref="AG16">
    <cfRule type="containsBlanks" dxfId="91" priority="187">
      <formula>LEN(TRIM(AG16))=0</formula>
    </cfRule>
  </conditionalFormatting>
  <conditionalFormatting sqref="L12">
    <cfRule type="containsBlanks" dxfId="90" priority="100">
      <formula>LEN(TRIM(L12))=0</formula>
    </cfRule>
  </conditionalFormatting>
  <conditionalFormatting sqref="AG30">
    <cfRule type="containsBlanks" dxfId="89" priority="90">
      <formula>LEN(TRIM(AG30))=0</formula>
    </cfRule>
  </conditionalFormatting>
  <conditionalFormatting sqref="AF32">
    <cfRule type="containsBlanks" dxfId="88" priority="86">
      <formula>LEN(TRIM(AF32))=0</formula>
    </cfRule>
  </conditionalFormatting>
  <conditionalFormatting sqref="AG30">
    <cfRule type="containsBlanks" dxfId="87" priority="89">
      <formula>LEN(TRIM(AG30))=0</formula>
    </cfRule>
  </conditionalFormatting>
  <conditionalFormatting sqref="AF32">
    <cfRule type="containsBlanks" dxfId="86" priority="84">
      <formula>LEN(TRIM(AF32))=0</formula>
    </cfRule>
  </conditionalFormatting>
  <conditionalFormatting sqref="AH32">
    <cfRule type="containsBlanks" dxfId="85" priority="83">
      <formula>LEN(TRIM(AH32))=0</formula>
    </cfRule>
  </conditionalFormatting>
  <conditionalFormatting sqref="AG30">
    <cfRule type="containsBlanks" dxfId="84" priority="88">
      <formula>LEN(TRIM(AG30))=0</formula>
    </cfRule>
  </conditionalFormatting>
  <conditionalFormatting sqref="AF32">
    <cfRule type="containsBlanks" dxfId="83" priority="81">
      <formula>LEN(TRIM(AF32))=0</formula>
    </cfRule>
  </conditionalFormatting>
  <conditionalFormatting sqref="AG32">
    <cfRule type="containsBlanks" dxfId="82" priority="80">
      <formula>LEN(TRIM(AG32))=0</formula>
    </cfRule>
  </conditionalFormatting>
  <conditionalFormatting sqref="AD32">
    <cfRule type="containsBlanks" dxfId="81" priority="87">
      <formula>LEN(TRIM(AD32))=0</formula>
    </cfRule>
  </conditionalFormatting>
  <conditionalFormatting sqref="AD32">
    <cfRule type="containsBlanks" dxfId="80" priority="85">
      <formula>LEN(TRIM(AD32))=0</formula>
    </cfRule>
  </conditionalFormatting>
  <conditionalFormatting sqref="AD32">
    <cfRule type="containsBlanks" dxfId="79" priority="82">
      <formula>LEN(TRIM(AD32))=0</formula>
    </cfRule>
  </conditionalFormatting>
  <conditionalFormatting sqref="AD30">
    <cfRule type="containsBlanks" dxfId="78" priority="79">
      <formula>LEN(TRIM(AD30))=0</formula>
    </cfRule>
  </conditionalFormatting>
  <conditionalFormatting sqref="AF30">
    <cfRule type="containsBlanks" dxfId="77" priority="78">
      <formula>LEN(TRIM(AF30))=0</formula>
    </cfRule>
  </conditionalFormatting>
  <conditionalFormatting sqref="AD30">
    <cfRule type="containsBlanks" dxfId="76" priority="77">
      <formula>LEN(TRIM(AD30))=0</formula>
    </cfRule>
  </conditionalFormatting>
  <conditionalFormatting sqref="AF30">
    <cfRule type="containsBlanks" dxfId="75" priority="76">
      <formula>LEN(TRIM(AF30))=0</formula>
    </cfRule>
  </conditionalFormatting>
  <conditionalFormatting sqref="AH30">
    <cfRule type="containsBlanks" dxfId="74" priority="75">
      <formula>LEN(TRIM(AH30))=0</formula>
    </cfRule>
  </conditionalFormatting>
  <conditionalFormatting sqref="AD30">
    <cfRule type="containsBlanks" dxfId="73" priority="74">
      <formula>LEN(TRIM(AD30))=0</formula>
    </cfRule>
  </conditionalFormatting>
  <conditionalFormatting sqref="AF30">
    <cfRule type="containsBlanks" dxfId="72" priority="73">
      <formula>LEN(TRIM(AF30))=0</formula>
    </cfRule>
  </conditionalFormatting>
  <conditionalFormatting sqref="AG30">
    <cfRule type="containsBlanks" dxfId="71" priority="72">
      <formula>LEN(TRIM(AG30))=0</formula>
    </cfRule>
  </conditionalFormatting>
  <conditionalFormatting sqref="AD33">
    <cfRule type="containsBlanks" dxfId="70" priority="71">
      <formula>LEN(TRIM(AD33))=0</formula>
    </cfRule>
  </conditionalFormatting>
  <conditionalFormatting sqref="AF33">
    <cfRule type="containsBlanks" dxfId="69" priority="70">
      <formula>LEN(TRIM(AF33))=0</formula>
    </cfRule>
  </conditionalFormatting>
  <conditionalFormatting sqref="AD33">
    <cfRule type="containsBlanks" dxfId="68" priority="69">
      <formula>LEN(TRIM(AD33))=0</formula>
    </cfRule>
  </conditionalFormatting>
  <conditionalFormatting sqref="AF33">
    <cfRule type="containsBlanks" dxfId="67" priority="68">
      <formula>LEN(TRIM(AF33))=0</formula>
    </cfRule>
  </conditionalFormatting>
  <conditionalFormatting sqref="AH33">
    <cfRule type="containsBlanks" dxfId="66" priority="67">
      <formula>LEN(TRIM(AH33))=0</formula>
    </cfRule>
  </conditionalFormatting>
  <conditionalFormatting sqref="AD33">
    <cfRule type="containsBlanks" dxfId="65" priority="66">
      <formula>LEN(TRIM(AD33))=0</formula>
    </cfRule>
  </conditionalFormatting>
  <conditionalFormatting sqref="AF33">
    <cfRule type="containsBlanks" dxfId="64" priority="65">
      <formula>LEN(TRIM(AF33))=0</formula>
    </cfRule>
  </conditionalFormatting>
  <conditionalFormatting sqref="AG33">
    <cfRule type="containsBlanks" dxfId="63" priority="64">
      <formula>LEN(TRIM(AG33))=0</formula>
    </cfRule>
  </conditionalFormatting>
  <conditionalFormatting sqref="V35">
    <cfRule type="containsBlanks" dxfId="62" priority="4">
      <formula>LEN(TRIM(V35))=0</formula>
    </cfRule>
  </conditionalFormatting>
  <conditionalFormatting sqref="M40:AM40 M39:AA39 AE39:AM39 M38:AM38 M37:AA37 AE37:AM37 M36:AM36">
    <cfRule type="containsBlanks" dxfId="61" priority="63">
      <formula>LEN(TRIM(M36))=0</formula>
    </cfRule>
  </conditionalFormatting>
  <conditionalFormatting sqref="V35">
    <cfRule type="containsBlanks" dxfId="60" priority="62">
      <formula>LEN(TRIM(V35))=0</formula>
    </cfRule>
  </conditionalFormatting>
  <conditionalFormatting sqref="X35">
    <cfRule type="containsBlanks" dxfId="59" priority="61">
      <formula>LEN(TRIM(X35))=0</formula>
    </cfRule>
  </conditionalFormatting>
  <conditionalFormatting sqref="V35">
    <cfRule type="containsBlanks" dxfId="58" priority="60">
      <formula>LEN(TRIM(V35))=0</formula>
    </cfRule>
  </conditionalFormatting>
  <conditionalFormatting sqref="X35">
    <cfRule type="containsBlanks" dxfId="57" priority="59">
      <formula>LEN(TRIM(X35))=0</formula>
    </cfRule>
  </conditionalFormatting>
  <conditionalFormatting sqref="V35">
    <cfRule type="containsBlanks" dxfId="56" priority="58">
      <formula>LEN(TRIM(V35))=0</formula>
    </cfRule>
  </conditionalFormatting>
  <conditionalFormatting sqref="X35">
    <cfRule type="containsBlanks" dxfId="55" priority="57">
      <formula>LEN(TRIM(X35))=0</formula>
    </cfRule>
  </conditionalFormatting>
  <conditionalFormatting sqref="X35">
    <cfRule type="containsBlanks" dxfId="54" priority="56">
      <formula>LEN(TRIM(X35))=0</formula>
    </cfRule>
  </conditionalFormatting>
  <conditionalFormatting sqref="X35">
    <cfRule type="containsBlanks" dxfId="53" priority="55">
      <formula>LEN(TRIM(X35))=0</formula>
    </cfRule>
  </conditionalFormatting>
  <conditionalFormatting sqref="X35">
    <cfRule type="containsBlanks" dxfId="52" priority="54">
      <formula>LEN(TRIM(X35))=0</formula>
    </cfRule>
  </conditionalFormatting>
  <conditionalFormatting sqref="W35">
    <cfRule type="containsBlanks" dxfId="51" priority="53">
      <formula>LEN(TRIM(W35))=0</formula>
    </cfRule>
  </conditionalFormatting>
  <conditionalFormatting sqref="W35">
    <cfRule type="containsBlanks" dxfId="50" priority="52">
      <formula>LEN(TRIM(W35))=0</formula>
    </cfRule>
  </conditionalFormatting>
  <conditionalFormatting sqref="W35">
    <cfRule type="containsBlanks" dxfId="49" priority="51">
      <formula>LEN(TRIM(W35))=0</formula>
    </cfRule>
  </conditionalFormatting>
  <conditionalFormatting sqref="X35">
    <cfRule type="containsBlanks" dxfId="48" priority="50">
      <formula>LEN(TRIM(X35))=0</formula>
    </cfRule>
  </conditionalFormatting>
  <conditionalFormatting sqref="X35">
    <cfRule type="containsBlanks" dxfId="47" priority="49">
      <formula>LEN(TRIM(X35))=0</formula>
    </cfRule>
  </conditionalFormatting>
  <conditionalFormatting sqref="X35">
    <cfRule type="containsBlanks" dxfId="46" priority="48">
      <formula>LEN(TRIM(X35))=0</formula>
    </cfRule>
  </conditionalFormatting>
  <conditionalFormatting sqref="X35">
    <cfRule type="containsBlanks" dxfId="45" priority="47">
      <formula>LEN(TRIM(X35))=0</formula>
    </cfRule>
  </conditionalFormatting>
  <conditionalFormatting sqref="W35">
    <cfRule type="containsBlanks" dxfId="44" priority="46">
      <formula>LEN(TRIM(W35))=0</formula>
    </cfRule>
  </conditionalFormatting>
  <conditionalFormatting sqref="W35">
    <cfRule type="containsBlanks" dxfId="43" priority="45">
      <formula>LEN(TRIM(W35))=0</formula>
    </cfRule>
  </conditionalFormatting>
  <conditionalFormatting sqref="W35">
    <cfRule type="containsBlanks" dxfId="42" priority="44">
      <formula>LEN(TRIM(W35))=0</formula>
    </cfRule>
  </conditionalFormatting>
  <conditionalFormatting sqref="X35">
    <cfRule type="containsBlanks" dxfId="41" priority="43">
      <formula>LEN(TRIM(X35))=0</formula>
    </cfRule>
  </conditionalFormatting>
  <conditionalFormatting sqref="W35">
    <cfRule type="containsBlanks" dxfId="40" priority="42">
      <formula>LEN(TRIM(W35))=0</formula>
    </cfRule>
  </conditionalFormatting>
  <conditionalFormatting sqref="W35">
    <cfRule type="containsBlanks" dxfId="39" priority="41">
      <formula>LEN(TRIM(W35))=0</formula>
    </cfRule>
  </conditionalFormatting>
  <conditionalFormatting sqref="W35">
    <cfRule type="containsBlanks" dxfId="38" priority="40">
      <formula>LEN(TRIM(W35))=0</formula>
    </cfRule>
  </conditionalFormatting>
  <conditionalFormatting sqref="T35">
    <cfRule type="containsBlanks" dxfId="37" priority="39">
      <formula>LEN(TRIM(T35))=0</formula>
    </cfRule>
  </conditionalFormatting>
  <conditionalFormatting sqref="V35">
    <cfRule type="containsBlanks" dxfId="36" priority="38">
      <formula>LEN(TRIM(V35))=0</formula>
    </cfRule>
  </conditionalFormatting>
  <conditionalFormatting sqref="T35">
    <cfRule type="containsBlanks" dxfId="35" priority="37">
      <formula>LEN(TRIM(T35))=0</formula>
    </cfRule>
  </conditionalFormatting>
  <conditionalFormatting sqref="V35">
    <cfRule type="containsBlanks" dxfId="34" priority="36">
      <formula>LEN(TRIM(V35))=0</formula>
    </cfRule>
  </conditionalFormatting>
  <conditionalFormatting sqref="X35">
    <cfRule type="containsBlanks" dxfId="33" priority="35">
      <formula>LEN(TRIM(X35))=0</formula>
    </cfRule>
  </conditionalFormatting>
  <conditionalFormatting sqref="T35">
    <cfRule type="containsBlanks" dxfId="32" priority="34">
      <formula>LEN(TRIM(T35))=0</formula>
    </cfRule>
  </conditionalFormatting>
  <conditionalFormatting sqref="V35">
    <cfRule type="containsBlanks" dxfId="31" priority="33">
      <formula>LEN(TRIM(V35))=0</formula>
    </cfRule>
  </conditionalFormatting>
  <conditionalFormatting sqref="W35">
    <cfRule type="containsBlanks" dxfId="30" priority="32">
      <formula>LEN(TRIM(W35))=0</formula>
    </cfRule>
  </conditionalFormatting>
  <conditionalFormatting sqref="U35">
    <cfRule type="containsBlanks" dxfId="29" priority="31">
      <formula>LEN(TRIM(U35))=0</formula>
    </cfRule>
  </conditionalFormatting>
  <conditionalFormatting sqref="W35">
    <cfRule type="containsBlanks" dxfId="28" priority="30">
      <formula>LEN(TRIM(W35))=0</formula>
    </cfRule>
  </conditionalFormatting>
  <conditionalFormatting sqref="U35">
    <cfRule type="containsBlanks" dxfId="27" priority="29">
      <formula>LEN(TRIM(U35))=0</formula>
    </cfRule>
  </conditionalFormatting>
  <conditionalFormatting sqref="W35">
    <cfRule type="containsBlanks" dxfId="26" priority="28">
      <formula>LEN(TRIM(W35))=0</formula>
    </cfRule>
  </conditionalFormatting>
  <conditionalFormatting sqref="U35">
    <cfRule type="containsBlanks" dxfId="25" priority="27">
      <formula>LEN(TRIM(U35))=0</formula>
    </cfRule>
  </conditionalFormatting>
  <conditionalFormatting sqref="W35">
    <cfRule type="containsBlanks" dxfId="24" priority="26">
      <formula>LEN(TRIM(W35))=0</formula>
    </cfRule>
  </conditionalFormatting>
  <conditionalFormatting sqref="W35">
    <cfRule type="containsBlanks" dxfId="23" priority="25">
      <formula>LEN(TRIM(W35))=0</formula>
    </cfRule>
  </conditionalFormatting>
  <conditionalFormatting sqref="W35">
    <cfRule type="containsBlanks" dxfId="22" priority="24">
      <formula>LEN(TRIM(W35))=0</formula>
    </cfRule>
  </conditionalFormatting>
  <conditionalFormatting sqref="W35">
    <cfRule type="containsBlanks" dxfId="21" priority="23">
      <formula>LEN(TRIM(W35))=0</formula>
    </cfRule>
  </conditionalFormatting>
  <conditionalFormatting sqref="V35">
    <cfRule type="containsBlanks" dxfId="20" priority="22">
      <formula>LEN(TRIM(V35))=0</formula>
    </cfRule>
  </conditionalFormatting>
  <conditionalFormatting sqref="V35">
    <cfRule type="containsBlanks" dxfId="19" priority="21">
      <formula>LEN(TRIM(V35))=0</formula>
    </cfRule>
  </conditionalFormatting>
  <conditionalFormatting sqref="V35">
    <cfRule type="containsBlanks" dxfId="18" priority="20">
      <formula>LEN(TRIM(V35))=0</formula>
    </cfRule>
  </conditionalFormatting>
  <conditionalFormatting sqref="W35">
    <cfRule type="containsBlanks" dxfId="17" priority="19">
      <formula>LEN(TRIM(W35))=0</formula>
    </cfRule>
  </conditionalFormatting>
  <conditionalFormatting sqref="W35">
    <cfRule type="containsBlanks" dxfId="16" priority="18">
      <formula>LEN(TRIM(W35))=0</formula>
    </cfRule>
  </conditionalFormatting>
  <conditionalFormatting sqref="W35">
    <cfRule type="containsBlanks" dxfId="15" priority="17">
      <formula>LEN(TRIM(W35))=0</formula>
    </cfRule>
  </conditionalFormatting>
  <conditionalFormatting sqref="W35">
    <cfRule type="containsBlanks" dxfId="14" priority="16">
      <formula>LEN(TRIM(W35))=0</formula>
    </cfRule>
  </conditionalFormatting>
  <conditionalFormatting sqref="V35">
    <cfRule type="containsBlanks" dxfId="13" priority="15">
      <formula>LEN(TRIM(V35))=0</formula>
    </cfRule>
  </conditionalFormatting>
  <conditionalFormatting sqref="V35">
    <cfRule type="containsBlanks" dxfId="12" priority="14">
      <formula>LEN(TRIM(V35))=0</formula>
    </cfRule>
  </conditionalFormatting>
  <conditionalFormatting sqref="V35">
    <cfRule type="containsBlanks" dxfId="11" priority="13">
      <formula>LEN(TRIM(V35))=0</formula>
    </cfRule>
  </conditionalFormatting>
  <conditionalFormatting sqref="W35">
    <cfRule type="containsBlanks" dxfId="10" priority="12">
      <formula>LEN(TRIM(W35))=0</formula>
    </cfRule>
  </conditionalFormatting>
  <conditionalFormatting sqref="V35">
    <cfRule type="containsBlanks" dxfId="9" priority="11">
      <formula>LEN(TRIM(V35))=0</formula>
    </cfRule>
  </conditionalFormatting>
  <conditionalFormatting sqref="V35">
    <cfRule type="containsBlanks" dxfId="8" priority="10">
      <formula>LEN(TRIM(V35))=0</formula>
    </cfRule>
  </conditionalFormatting>
  <conditionalFormatting sqref="V35">
    <cfRule type="containsBlanks" dxfId="7" priority="9">
      <formula>LEN(TRIM(V35))=0</formula>
    </cfRule>
  </conditionalFormatting>
  <conditionalFormatting sqref="U35">
    <cfRule type="containsBlanks" dxfId="6" priority="8">
      <formula>LEN(TRIM(U35))=0</formula>
    </cfRule>
  </conditionalFormatting>
  <conditionalFormatting sqref="U35">
    <cfRule type="containsBlanks" dxfId="5" priority="7">
      <formula>LEN(TRIM(U35))=0</formula>
    </cfRule>
  </conditionalFormatting>
  <conditionalFormatting sqref="W35">
    <cfRule type="containsBlanks" dxfId="4" priority="6">
      <formula>LEN(TRIM(W35))=0</formula>
    </cfRule>
  </conditionalFormatting>
  <conditionalFormatting sqref="U35">
    <cfRule type="containsBlanks" dxfId="3" priority="5">
      <formula>LEN(TRIM(U35))=0</formula>
    </cfRule>
  </conditionalFormatting>
  <conditionalFormatting sqref="AB29">
    <cfRule type="containsBlanks" dxfId="2" priority="3">
      <formula>LEN(TRIM(AB29))=0</formula>
    </cfRule>
  </conditionalFormatting>
  <conditionalFormatting sqref="U25">
    <cfRule type="containsBlanks" dxfId="1" priority="1">
      <formula>LEN(TRIM(U25))=0</formula>
    </cfRule>
  </conditionalFormatting>
  <dataValidations count="2">
    <dataValidation type="list" allowBlank="1" showInputMessage="1" showErrorMessage="1" sqref="X34:AG34 AA35:AF35" xr:uid="{E9809A72-4DF1-4C4F-83E3-1E9F238FE3DF}">
      <formula1>#REF!</formula1>
    </dataValidation>
    <dataValidation imeMode="disabled" allowBlank="1" showInputMessage="1" showErrorMessage="1" sqref="J34:K34" xr:uid="{1FE2B03B-9666-456B-912E-DD8FE3A72847}"/>
  </dataValidations>
  <printOptions horizontalCentered="1"/>
  <pageMargins left="0.39370078740157483" right="0.19685039370078741" top="0.19685039370078741" bottom="0.39370078740157483" header="0.51181102362204722" footer="0.19685039370078741"/>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F0E7A-FC0E-4A0B-9E12-8C2E3340FABF}">
  <sheetPr>
    <tabColor theme="6" tint="-0.249977111117893"/>
    <pageSetUpPr fitToPage="1"/>
  </sheetPr>
  <dimension ref="B1:M79"/>
  <sheetViews>
    <sheetView showGridLines="0" view="pageBreakPreview" topLeftCell="A45" zoomScaleNormal="115" zoomScaleSheetLayoutView="100" workbookViewId="0">
      <selection activeCell="K59" sqref="K59"/>
    </sheetView>
  </sheetViews>
  <sheetFormatPr defaultColWidth="9" defaultRowHeight="18.75" x14ac:dyDescent="0.45"/>
  <cols>
    <col min="1" max="1" width="1.125" style="1" customWidth="1"/>
    <col min="2" max="2" width="3.125" style="1" customWidth="1"/>
    <col min="3" max="4" width="15.5" style="1" customWidth="1"/>
    <col min="5" max="5" width="10.25" style="1" customWidth="1"/>
    <col min="6" max="6" width="11.25" style="1" customWidth="1"/>
    <col min="7" max="7" width="12" style="1" customWidth="1"/>
    <col min="8" max="8" width="13.375" style="1" customWidth="1"/>
    <col min="9" max="9" width="12.375" style="1" customWidth="1"/>
    <col min="10" max="10" width="9.625" style="1" customWidth="1"/>
    <col min="11" max="11" width="25" style="1" customWidth="1"/>
    <col min="12" max="12" width="0.875" style="1" customWidth="1"/>
    <col min="13" max="13" width="9.625" style="1" customWidth="1"/>
    <col min="14" max="16384" width="9" style="1"/>
  </cols>
  <sheetData>
    <row r="1" spans="2:13" s="2" customFormat="1" ht="16.5" customHeight="1" x14ac:dyDescent="0.15">
      <c r="B1" s="6"/>
      <c r="C1" s="6"/>
      <c r="D1" s="6"/>
      <c r="E1" s="6"/>
      <c r="F1" s="6"/>
      <c r="G1" s="6"/>
      <c r="H1" s="4"/>
      <c r="I1" s="14"/>
      <c r="J1" s="14"/>
      <c r="K1" s="4"/>
    </row>
    <row r="2" spans="2:13" s="2" customFormat="1" x14ac:dyDescent="0.15">
      <c r="B2" s="6"/>
      <c r="C2" s="6"/>
      <c r="D2" s="6"/>
      <c r="E2" s="6"/>
      <c r="F2" s="6"/>
      <c r="G2" s="6"/>
      <c r="H2" s="6"/>
      <c r="I2" s="79"/>
      <c r="J2" s="191" t="s">
        <v>144</v>
      </c>
      <c r="K2" s="108" t="str">
        <f>'依頼書(一般情報)'!$AB2&amp;"年"&amp;'依頼書(一般情報)'!$AG2&amp;"月"&amp;'依頼書(一般情報)'!$AK2&amp;"日"</f>
        <v>年月日</v>
      </c>
      <c r="L2" s="99"/>
      <c r="M2" s="99"/>
    </row>
    <row r="3" spans="2:13" s="2" customFormat="1" ht="18" customHeight="1" x14ac:dyDescent="0.15">
      <c r="I3" s="101"/>
      <c r="J3" s="99"/>
      <c r="K3" s="99"/>
    </row>
    <row r="4" spans="2:13" s="2" customFormat="1" ht="24.75" customHeight="1" x14ac:dyDescent="0.55000000000000004">
      <c r="B4" s="338" t="s">
        <v>217</v>
      </c>
      <c r="C4" s="338"/>
      <c r="D4" s="338"/>
      <c r="E4" s="338"/>
      <c r="F4" s="338"/>
      <c r="G4" s="338"/>
      <c r="H4" s="338"/>
      <c r="I4" s="338"/>
      <c r="J4" s="338"/>
      <c r="K4" s="338"/>
      <c r="L4" s="338"/>
    </row>
    <row r="5" spans="2:13" s="2" customFormat="1" ht="6" customHeight="1" x14ac:dyDescent="0.55000000000000004">
      <c r="B5" s="104"/>
      <c r="C5" s="105"/>
      <c r="D5" s="105"/>
      <c r="E5" s="104"/>
      <c r="F5" s="105"/>
      <c r="G5" s="105"/>
      <c r="H5" s="105"/>
      <c r="I5" s="105"/>
      <c r="J5" s="105"/>
      <c r="K5" s="105"/>
    </row>
    <row r="6" spans="2:13" s="2" customFormat="1" ht="18.75" customHeight="1" x14ac:dyDescent="0.15">
      <c r="B6" s="102"/>
      <c r="C6" s="2" t="s">
        <v>145</v>
      </c>
      <c r="D6" s="102"/>
      <c r="E6" s="102"/>
      <c r="F6" s="102"/>
      <c r="G6" s="102"/>
      <c r="H6" s="102"/>
      <c r="I6" s="102"/>
      <c r="J6" s="102"/>
      <c r="K6" s="102"/>
    </row>
    <row r="7" spans="2:13" s="2" customFormat="1" ht="15.75" customHeight="1" x14ac:dyDescent="0.15">
      <c r="B7" s="103"/>
      <c r="C7" s="198" t="s">
        <v>147</v>
      </c>
      <c r="D7" s="103"/>
      <c r="E7" s="102"/>
      <c r="F7" s="102"/>
      <c r="G7" s="102"/>
      <c r="H7" s="102"/>
      <c r="I7" s="102"/>
      <c r="J7" s="102"/>
      <c r="K7" s="102"/>
    </row>
    <row r="8" spans="2:13" s="2" customFormat="1" ht="15.75" customHeight="1" x14ac:dyDescent="0.15">
      <c r="B8" s="133"/>
      <c r="C8" s="198" t="s">
        <v>209</v>
      </c>
      <c r="D8" s="133"/>
      <c r="E8" s="131"/>
      <c r="F8" s="131"/>
      <c r="G8" s="131"/>
      <c r="H8" s="131"/>
      <c r="I8" s="131"/>
      <c r="J8" s="131"/>
      <c r="K8" s="131"/>
    </row>
    <row r="9" spans="2:13" s="2" customFormat="1" ht="15.75" customHeight="1" x14ac:dyDescent="0.15">
      <c r="B9" s="103"/>
      <c r="C9" s="198" t="s">
        <v>210</v>
      </c>
      <c r="D9" s="103"/>
      <c r="E9" s="102"/>
      <c r="F9" s="102"/>
      <c r="G9" s="102"/>
      <c r="H9" s="102"/>
      <c r="I9" s="102"/>
      <c r="J9" s="102"/>
      <c r="K9" s="102"/>
    </row>
    <row r="10" spans="2:13" s="2" customFormat="1" ht="15.75" customHeight="1" x14ac:dyDescent="0.15">
      <c r="B10" s="103"/>
      <c r="C10" s="198" t="s">
        <v>146</v>
      </c>
      <c r="D10" s="103"/>
      <c r="E10" s="102"/>
      <c r="F10" s="102"/>
      <c r="G10" s="102"/>
      <c r="H10" s="102"/>
      <c r="I10" s="102"/>
      <c r="J10" s="102"/>
      <c r="K10" s="102"/>
    </row>
    <row r="11" spans="2:13" s="2" customFormat="1" ht="6" customHeight="1" x14ac:dyDescent="0.15">
      <c r="B11" s="103"/>
      <c r="C11" s="8"/>
      <c r="D11" s="103"/>
      <c r="E11" s="102"/>
      <c r="F11" s="102"/>
      <c r="G11" s="102"/>
      <c r="H11" s="102"/>
      <c r="I11" s="102"/>
      <c r="J11" s="102"/>
      <c r="K11" s="102"/>
    </row>
    <row r="12" spans="2:13" s="2" customFormat="1" ht="24" customHeight="1" x14ac:dyDescent="0.15">
      <c r="B12" s="297" t="s">
        <v>211</v>
      </c>
      <c r="C12" s="353"/>
      <c r="D12" s="354"/>
      <c r="E12" s="355"/>
      <c r="F12" s="355"/>
      <c r="G12" s="355"/>
      <c r="H12" s="355"/>
      <c r="I12" s="355"/>
      <c r="J12" s="355"/>
      <c r="K12" s="356"/>
    </row>
    <row r="13" spans="2:13" s="2" customFormat="1" ht="20.100000000000001" customHeight="1" x14ac:dyDescent="0.15">
      <c r="B13" s="235" t="s">
        <v>216</v>
      </c>
      <c r="C13" s="264"/>
      <c r="D13" s="354"/>
      <c r="E13" s="355"/>
      <c r="F13" s="355"/>
      <c r="G13" s="355"/>
      <c r="H13" s="355"/>
      <c r="I13" s="355"/>
      <c r="J13" s="355"/>
      <c r="K13" s="356"/>
    </row>
    <row r="14" spans="2:13" s="2" customFormat="1" ht="20.100000000000001" customHeight="1" x14ac:dyDescent="0.15">
      <c r="B14" s="284"/>
      <c r="C14" s="286"/>
      <c r="D14" s="354"/>
      <c r="E14" s="355"/>
      <c r="F14" s="355"/>
      <c r="G14" s="355"/>
      <c r="H14" s="355"/>
      <c r="I14" s="355"/>
      <c r="J14" s="355"/>
      <c r="K14" s="356"/>
    </row>
    <row r="15" spans="2:13" s="2" customFormat="1" ht="20.100000000000001" customHeight="1" x14ac:dyDescent="0.15">
      <c r="B15" s="265"/>
      <c r="C15" s="267"/>
      <c r="D15" s="354"/>
      <c r="E15" s="355"/>
      <c r="F15" s="355"/>
      <c r="G15" s="355"/>
      <c r="H15" s="355"/>
      <c r="I15" s="355"/>
      <c r="J15" s="355"/>
      <c r="K15" s="356"/>
    </row>
    <row r="16" spans="2:13" s="2" customFormat="1" ht="33.75" customHeight="1" x14ac:dyDescent="0.15">
      <c r="B16" s="13"/>
      <c r="C16" s="130" t="s">
        <v>199</v>
      </c>
      <c r="D16" s="109" t="s">
        <v>198</v>
      </c>
      <c r="E16" s="106" t="s">
        <v>200</v>
      </c>
      <c r="F16" s="106" t="s">
        <v>201</v>
      </c>
      <c r="G16" s="130" t="s">
        <v>202</v>
      </c>
      <c r="H16" s="197" t="s">
        <v>203</v>
      </c>
      <c r="I16" s="106" t="s">
        <v>204</v>
      </c>
      <c r="J16" s="106" t="s">
        <v>207</v>
      </c>
      <c r="K16" s="130" t="s">
        <v>208</v>
      </c>
    </row>
    <row r="17" spans="2:11" s="2" customFormat="1" ht="20.100000000000001" customHeight="1" x14ac:dyDescent="0.15">
      <c r="B17" s="110" t="s">
        <v>141</v>
      </c>
      <c r="C17" s="111" t="s">
        <v>142</v>
      </c>
      <c r="D17" s="117" t="s">
        <v>143</v>
      </c>
      <c r="E17" s="231" t="s">
        <v>115</v>
      </c>
      <c r="F17" s="119">
        <v>1</v>
      </c>
      <c r="G17" s="129" t="s">
        <v>137</v>
      </c>
      <c r="H17" s="117" t="s">
        <v>16</v>
      </c>
      <c r="I17" s="118">
        <v>44665</v>
      </c>
      <c r="J17" s="120" t="s">
        <v>34</v>
      </c>
      <c r="K17" s="111"/>
    </row>
    <row r="18" spans="2:11" s="2" customFormat="1" ht="20.100000000000001" customHeight="1" x14ac:dyDescent="0.15">
      <c r="B18" s="20">
        <v>1</v>
      </c>
      <c r="C18" s="112"/>
      <c r="D18" s="121"/>
      <c r="E18" s="112"/>
      <c r="F18" s="227"/>
      <c r="G18" s="112"/>
      <c r="H18" s="112"/>
      <c r="I18" s="122"/>
      <c r="J18" s="123"/>
      <c r="K18" s="121"/>
    </row>
    <row r="19" spans="2:11" s="2" customFormat="1" ht="20.100000000000001" customHeight="1" x14ac:dyDescent="0.15">
      <c r="B19" s="19">
        <v>2</v>
      </c>
      <c r="C19" s="112"/>
      <c r="D19" s="121"/>
      <c r="E19" s="112"/>
      <c r="F19" s="227"/>
      <c r="G19" s="112"/>
      <c r="H19" s="112"/>
      <c r="I19" s="122"/>
      <c r="J19" s="123"/>
      <c r="K19" s="121"/>
    </row>
    <row r="20" spans="2:11" s="2" customFormat="1" ht="20.100000000000001" customHeight="1" x14ac:dyDescent="0.15">
      <c r="B20" s="20">
        <v>3</v>
      </c>
      <c r="C20" s="112"/>
      <c r="D20" s="121"/>
      <c r="E20" s="112"/>
      <c r="F20" s="227"/>
      <c r="G20" s="112"/>
      <c r="H20" s="112"/>
      <c r="I20" s="122"/>
      <c r="J20" s="123"/>
      <c r="K20" s="121"/>
    </row>
    <row r="21" spans="2:11" s="2" customFormat="1" ht="20.100000000000001" customHeight="1" x14ac:dyDescent="0.15">
      <c r="B21" s="19">
        <v>4</v>
      </c>
      <c r="C21" s="112"/>
      <c r="D21" s="121"/>
      <c r="E21" s="112"/>
      <c r="F21" s="227"/>
      <c r="G21" s="112"/>
      <c r="H21" s="112"/>
      <c r="I21" s="122"/>
      <c r="J21" s="123"/>
      <c r="K21" s="121"/>
    </row>
    <row r="22" spans="2:11" s="2" customFormat="1" ht="20.100000000000001" customHeight="1" x14ac:dyDescent="0.15">
      <c r="B22" s="20">
        <v>5</v>
      </c>
      <c r="C22" s="112"/>
      <c r="D22" s="121"/>
      <c r="E22" s="112"/>
      <c r="F22" s="227"/>
      <c r="G22" s="112"/>
      <c r="H22" s="112"/>
      <c r="I22" s="122"/>
      <c r="J22" s="123"/>
      <c r="K22" s="121"/>
    </row>
    <row r="23" spans="2:11" s="2" customFormat="1" ht="20.100000000000001" customHeight="1" x14ac:dyDescent="0.15">
      <c r="B23" s="19">
        <v>6</v>
      </c>
      <c r="C23" s="112"/>
      <c r="D23" s="121"/>
      <c r="E23" s="112"/>
      <c r="F23" s="227"/>
      <c r="G23" s="112"/>
      <c r="H23" s="112"/>
      <c r="I23" s="122"/>
      <c r="J23" s="123"/>
      <c r="K23" s="121"/>
    </row>
    <row r="24" spans="2:11" s="2" customFormat="1" ht="20.100000000000001" customHeight="1" x14ac:dyDescent="0.15">
      <c r="B24" s="20">
        <v>7</v>
      </c>
      <c r="C24" s="112"/>
      <c r="D24" s="121"/>
      <c r="E24" s="112"/>
      <c r="F24" s="227"/>
      <c r="G24" s="112"/>
      <c r="H24" s="112"/>
      <c r="I24" s="122"/>
      <c r="J24" s="123"/>
      <c r="K24" s="121"/>
    </row>
    <row r="25" spans="2:11" s="2" customFormat="1" ht="20.100000000000001" customHeight="1" x14ac:dyDescent="0.15">
      <c r="B25" s="20">
        <v>8</v>
      </c>
      <c r="C25" s="113"/>
      <c r="D25" s="124"/>
      <c r="E25" s="112"/>
      <c r="F25" s="227"/>
      <c r="G25" s="112"/>
      <c r="H25" s="112"/>
      <c r="I25" s="122"/>
      <c r="J25" s="123"/>
      <c r="K25" s="124"/>
    </row>
    <row r="26" spans="2:11" s="2" customFormat="1" ht="20.100000000000001" customHeight="1" x14ac:dyDescent="0.15">
      <c r="B26" s="19">
        <v>9</v>
      </c>
      <c r="C26" s="113"/>
      <c r="D26" s="124"/>
      <c r="E26" s="112"/>
      <c r="F26" s="227"/>
      <c r="G26" s="112"/>
      <c r="H26" s="112"/>
      <c r="I26" s="122"/>
      <c r="J26" s="123"/>
      <c r="K26" s="124"/>
    </row>
    <row r="27" spans="2:11" s="2" customFormat="1" ht="20.100000000000001" customHeight="1" x14ac:dyDescent="0.15">
      <c r="B27" s="21">
        <v>10</v>
      </c>
      <c r="C27" s="114"/>
      <c r="D27" s="125"/>
      <c r="E27" s="116"/>
      <c r="F27" s="228"/>
      <c r="G27" s="116"/>
      <c r="H27" s="116"/>
      <c r="I27" s="127"/>
      <c r="J27" s="128"/>
      <c r="K27" s="125"/>
    </row>
    <row r="28" spans="2:11" s="2" customFormat="1" ht="20.100000000000001" customHeight="1" x14ac:dyDescent="0.15">
      <c r="B28" s="19">
        <v>11</v>
      </c>
      <c r="C28" s="115"/>
      <c r="D28" s="126"/>
      <c r="E28" s="199"/>
      <c r="F28" s="229"/>
      <c r="G28" s="199"/>
      <c r="H28" s="199"/>
      <c r="I28" s="200"/>
      <c r="J28" s="201"/>
      <c r="K28" s="126"/>
    </row>
    <row r="29" spans="2:11" s="2" customFormat="1" ht="20.100000000000001" customHeight="1" x14ac:dyDescent="0.15">
      <c r="B29" s="20">
        <v>12</v>
      </c>
      <c r="C29" s="113"/>
      <c r="D29" s="124"/>
      <c r="E29" s="112"/>
      <c r="F29" s="227"/>
      <c r="G29" s="112"/>
      <c r="H29" s="112"/>
      <c r="I29" s="122"/>
      <c r="J29" s="123"/>
      <c r="K29" s="124"/>
    </row>
    <row r="30" spans="2:11" s="2" customFormat="1" ht="20.100000000000001" customHeight="1" x14ac:dyDescent="0.15">
      <c r="B30" s="19">
        <v>13</v>
      </c>
      <c r="C30" s="113"/>
      <c r="D30" s="124"/>
      <c r="E30" s="112"/>
      <c r="F30" s="227"/>
      <c r="G30" s="112"/>
      <c r="H30" s="112"/>
      <c r="I30" s="122"/>
      <c r="J30" s="123"/>
      <c r="K30" s="124"/>
    </row>
    <row r="31" spans="2:11" s="2" customFormat="1" ht="20.100000000000001" customHeight="1" x14ac:dyDescent="0.15">
      <c r="B31" s="20">
        <v>14</v>
      </c>
      <c r="C31" s="113"/>
      <c r="D31" s="124"/>
      <c r="E31" s="112"/>
      <c r="F31" s="227"/>
      <c r="G31" s="112"/>
      <c r="H31" s="112"/>
      <c r="I31" s="122"/>
      <c r="J31" s="123"/>
      <c r="K31" s="124"/>
    </row>
    <row r="32" spans="2:11" s="2" customFormat="1" ht="20.100000000000001" customHeight="1" x14ac:dyDescent="0.15">
      <c r="B32" s="20">
        <v>15</v>
      </c>
      <c r="C32" s="113"/>
      <c r="D32" s="124"/>
      <c r="E32" s="112"/>
      <c r="F32" s="227"/>
      <c r="G32" s="112"/>
      <c r="H32" s="112"/>
      <c r="I32" s="122"/>
      <c r="J32" s="123"/>
      <c r="K32" s="124"/>
    </row>
    <row r="33" spans="2:11" s="2" customFormat="1" ht="20.100000000000001" customHeight="1" x14ac:dyDescent="0.15">
      <c r="B33" s="19">
        <v>16</v>
      </c>
      <c r="C33" s="113"/>
      <c r="D33" s="124"/>
      <c r="E33" s="112"/>
      <c r="F33" s="227"/>
      <c r="G33" s="112"/>
      <c r="H33" s="112"/>
      <c r="I33" s="122"/>
      <c r="J33" s="123"/>
      <c r="K33" s="124"/>
    </row>
    <row r="34" spans="2:11" s="2" customFormat="1" ht="20.100000000000001" customHeight="1" x14ac:dyDescent="0.15">
      <c r="B34" s="20">
        <v>17</v>
      </c>
      <c r="C34" s="113"/>
      <c r="D34" s="124"/>
      <c r="E34" s="112"/>
      <c r="F34" s="227"/>
      <c r="G34" s="112"/>
      <c r="H34" s="112"/>
      <c r="I34" s="122"/>
      <c r="J34" s="123"/>
      <c r="K34" s="124"/>
    </row>
    <row r="35" spans="2:11" s="2" customFormat="1" ht="20.100000000000001" customHeight="1" x14ac:dyDescent="0.15">
      <c r="B35" s="19">
        <v>18</v>
      </c>
      <c r="C35" s="112"/>
      <c r="D35" s="121"/>
      <c r="E35" s="112"/>
      <c r="F35" s="227"/>
      <c r="G35" s="112"/>
      <c r="H35" s="112"/>
      <c r="I35" s="122"/>
      <c r="J35" s="123"/>
      <c r="K35" s="121"/>
    </row>
    <row r="36" spans="2:11" s="2" customFormat="1" ht="20.100000000000001" customHeight="1" x14ac:dyDescent="0.15">
      <c r="B36" s="20">
        <v>19</v>
      </c>
      <c r="C36" s="113"/>
      <c r="D36" s="124"/>
      <c r="E36" s="112"/>
      <c r="F36" s="227"/>
      <c r="G36" s="112"/>
      <c r="H36" s="112"/>
      <c r="I36" s="122"/>
      <c r="J36" s="123"/>
      <c r="K36" s="124"/>
    </row>
    <row r="37" spans="2:11" s="2" customFormat="1" ht="20.100000000000001" customHeight="1" x14ac:dyDescent="0.15">
      <c r="B37" s="21">
        <v>20</v>
      </c>
      <c r="C37" s="114"/>
      <c r="D37" s="125"/>
      <c r="E37" s="116"/>
      <c r="F37" s="228"/>
      <c r="G37" s="116"/>
      <c r="H37" s="116"/>
      <c r="I37" s="127"/>
      <c r="J37" s="128"/>
      <c r="K37" s="125"/>
    </row>
    <row r="38" spans="2:11" s="2" customFormat="1" ht="20.100000000000001" customHeight="1" x14ac:dyDescent="0.15">
      <c r="B38" s="19">
        <v>21</v>
      </c>
      <c r="C38" s="115"/>
      <c r="D38" s="126"/>
      <c r="E38" s="199"/>
      <c r="F38" s="229"/>
      <c r="G38" s="199"/>
      <c r="H38" s="199"/>
      <c r="I38" s="200"/>
      <c r="J38" s="201"/>
      <c r="K38" s="126"/>
    </row>
    <row r="39" spans="2:11" s="2" customFormat="1" ht="20.100000000000001" customHeight="1" x14ac:dyDescent="0.15">
      <c r="B39" s="20">
        <v>22</v>
      </c>
      <c r="C39" s="113"/>
      <c r="D39" s="124"/>
      <c r="E39" s="112"/>
      <c r="F39" s="227"/>
      <c r="G39" s="112"/>
      <c r="H39" s="112"/>
      <c r="I39" s="122"/>
      <c r="J39" s="123"/>
      <c r="K39" s="124"/>
    </row>
    <row r="40" spans="2:11" s="2" customFormat="1" ht="20.100000000000001" customHeight="1" x14ac:dyDescent="0.15">
      <c r="B40" s="19">
        <v>23</v>
      </c>
      <c r="C40" s="113"/>
      <c r="D40" s="124"/>
      <c r="E40" s="112"/>
      <c r="F40" s="227"/>
      <c r="G40" s="112"/>
      <c r="H40" s="112"/>
      <c r="I40" s="122"/>
      <c r="J40" s="123"/>
      <c r="K40" s="124"/>
    </row>
    <row r="41" spans="2:11" s="2" customFormat="1" ht="20.100000000000001" customHeight="1" x14ac:dyDescent="0.15">
      <c r="B41" s="20">
        <v>24</v>
      </c>
      <c r="C41" s="113"/>
      <c r="D41" s="124"/>
      <c r="E41" s="112"/>
      <c r="F41" s="227"/>
      <c r="G41" s="112"/>
      <c r="H41" s="112"/>
      <c r="I41" s="122"/>
      <c r="J41" s="123"/>
      <c r="K41" s="124"/>
    </row>
    <row r="42" spans="2:11" s="2" customFormat="1" ht="20.100000000000001" customHeight="1" x14ac:dyDescent="0.15">
      <c r="B42" s="19">
        <v>25</v>
      </c>
      <c r="C42" s="113"/>
      <c r="D42" s="124"/>
      <c r="E42" s="112"/>
      <c r="F42" s="227"/>
      <c r="G42" s="112"/>
      <c r="H42" s="112"/>
      <c r="I42" s="122"/>
      <c r="J42" s="123"/>
      <c r="K42" s="124"/>
    </row>
    <row r="43" spans="2:11" s="2" customFormat="1" ht="20.100000000000001" customHeight="1" x14ac:dyDescent="0.15">
      <c r="B43" s="20">
        <v>26</v>
      </c>
      <c r="C43" s="113"/>
      <c r="D43" s="124"/>
      <c r="E43" s="112"/>
      <c r="F43" s="227"/>
      <c r="G43" s="112"/>
      <c r="H43" s="112"/>
      <c r="I43" s="122"/>
      <c r="J43" s="123"/>
      <c r="K43" s="124"/>
    </row>
    <row r="44" spans="2:11" s="2" customFormat="1" ht="20.100000000000001" customHeight="1" x14ac:dyDescent="0.15">
      <c r="B44" s="19">
        <v>27</v>
      </c>
      <c r="C44" s="113"/>
      <c r="D44" s="124"/>
      <c r="E44" s="112"/>
      <c r="F44" s="227"/>
      <c r="G44" s="112"/>
      <c r="H44" s="112"/>
      <c r="I44" s="122"/>
      <c r="J44" s="123"/>
      <c r="K44" s="124"/>
    </row>
    <row r="45" spans="2:11" s="2" customFormat="1" ht="20.100000000000001" customHeight="1" x14ac:dyDescent="0.15">
      <c r="B45" s="20">
        <v>28</v>
      </c>
      <c r="C45" s="113"/>
      <c r="D45" s="124"/>
      <c r="E45" s="112"/>
      <c r="F45" s="227"/>
      <c r="G45" s="112"/>
      <c r="H45" s="112"/>
      <c r="I45" s="122"/>
      <c r="J45" s="123"/>
      <c r="K45" s="124"/>
    </row>
    <row r="46" spans="2:11" s="2" customFormat="1" ht="20.100000000000001" customHeight="1" x14ac:dyDescent="0.15">
      <c r="B46" s="20">
        <v>29</v>
      </c>
      <c r="C46" s="113"/>
      <c r="D46" s="124"/>
      <c r="E46" s="112"/>
      <c r="F46" s="227"/>
      <c r="G46" s="112"/>
      <c r="H46" s="112"/>
      <c r="I46" s="122"/>
      <c r="J46" s="123"/>
      <c r="K46" s="124"/>
    </row>
    <row r="47" spans="2:11" s="2" customFormat="1" ht="20.100000000000001" customHeight="1" x14ac:dyDescent="0.15">
      <c r="B47" s="21">
        <v>30</v>
      </c>
      <c r="C47" s="114"/>
      <c r="D47" s="125"/>
      <c r="E47" s="116"/>
      <c r="F47" s="228"/>
      <c r="G47" s="116"/>
      <c r="H47" s="116"/>
      <c r="I47" s="127"/>
      <c r="J47" s="128"/>
      <c r="K47" s="125"/>
    </row>
    <row r="48" spans="2:11" s="2" customFormat="1" ht="20.100000000000001" customHeight="1" x14ac:dyDescent="0.15">
      <c r="B48" s="70"/>
      <c r="C48" s="79"/>
      <c r="D48" s="62"/>
      <c r="E48" s="216"/>
      <c r="F48" s="230"/>
      <c r="G48" s="216"/>
      <c r="H48" s="216"/>
      <c r="I48" s="218"/>
      <c r="J48" s="218"/>
      <c r="K48" s="62"/>
    </row>
    <row r="49" spans="2:13" s="2" customFormat="1" ht="20.100000000000001" customHeight="1" x14ac:dyDescent="0.15">
      <c r="B49" s="70"/>
      <c r="C49" s="226" t="s">
        <v>221</v>
      </c>
      <c r="D49" s="62"/>
      <c r="E49" s="216"/>
      <c r="F49" s="217"/>
      <c r="G49" s="216"/>
      <c r="H49" s="216"/>
      <c r="I49" s="218"/>
      <c r="J49" s="218"/>
      <c r="K49" s="62"/>
    </row>
    <row r="50" spans="2:13" s="2" customFormat="1" ht="20.100000000000001" customHeight="1" x14ac:dyDescent="0.15">
      <c r="B50" s="70"/>
      <c r="C50" s="225"/>
      <c r="D50" s="220"/>
      <c r="E50" s="221"/>
      <c r="F50" s="222"/>
      <c r="G50" s="221"/>
      <c r="H50" s="221"/>
      <c r="I50" s="223"/>
      <c r="J50" s="223"/>
      <c r="K50" s="224"/>
    </row>
    <row r="51" spans="2:13" s="2" customFormat="1" ht="20.100000000000001" customHeight="1" x14ac:dyDescent="0.15">
      <c r="B51" s="70"/>
      <c r="C51" s="225"/>
      <c r="D51" s="220"/>
      <c r="E51" s="221"/>
      <c r="F51" s="222"/>
      <c r="G51" s="221"/>
      <c r="H51" s="221"/>
      <c r="I51" s="223"/>
      <c r="J51" s="223"/>
      <c r="K51" s="224"/>
    </row>
    <row r="52" spans="2:13" s="2" customFormat="1" ht="20.100000000000001" customHeight="1" x14ac:dyDescent="0.15">
      <c r="B52" s="70"/>
      <c r="C52" s="225"/>
      <c r="D52" s="220"/>
      <c r="E52" s="221"/>
      <c r="F52" s="222"/>
      <c r="G52" s="221"/>
      <c r="H52" s="221"/>
      <c r="I52" s="223"/>
      <c r="J52" s="223"/>
      <c r="K52" s="224"/>
    </row>
    <row r="53" spans="2:13" s="2" customFormat="1" ht="20.100000000000001" customHeight="1" x14ac:dyDescent="0.15">
      <c r="B53" s="70"/>
      <c r="C53" s="225"/>
      <c r="D53" s="220"/>
      <c r="E53" s="221"/>
      <c r="F53" s="222"/>
      <c r="G53" s="221"/>
      <c r="H53" s="221"/>
      <c r="I53" s="223"/>
      <c r="J53" s="223"/>
      <c r="K53" s="224"/>
    </row>
    <row r="54" spans="2:13" s="2" customFormat="1" ht="20.100000000000001" customHeight="1" x14ac:dyDescent="0.15">
      <c r="B54" s="70"/>
      <c r="C54" s="225"/>
      <c r="D54" s="220"/>
      <c r="E54" s="221"/>
      <c r="F54" s="222"/>
      <c r="G54" s="221"/>
      <c r="H54" s="221"/>
      <c r="I54" s="223"/>
      <c r="J54" s="223"/>
      <c r="K54" s="224"/>
    </row>
    <row r="55" spans="2:13" s="2" customFormat="1" ht="20.100000000000001" customHeight="1" x14ac:dyDescent="0.15">
      <c r="B55" s="70"/>
      <c r="C55" s="225"/>
      <c r="D55" s="220"/>
      <c r="E55" s="221"/>
      <c r="F55" s="222"/>
      <c r="G55" s="221"/>
      <c r="H55" s="221"/>
      <c r="I55" s="223"/>
      <c r="J55" s="223"/>
      <c r="K55" s="224"/>
    </row>
    <row r="56" spans="2:13" s="2" customFormat="1" ht="20.100000000000001" customHeight="1" x14ac:dyDescent="0.15">
      <c r="B56" s="70"/>
      <c r="C56" s="216"/>
      <c r="D56" s="219"/>
      <c r="E56" s="216"/>
      <c r="F56" s="217"/>
      <c r="G56" s="216"/>
      <c r="H56" s="216"/>
      <c r="I56" s="218"/>
      <c r="J56" s="218"/>
      <c r="K56" s="219"/>
    </row>
    <row r="57" spans="2:13" s="2" customFormat="1" ht="20.100000000000001" customHeight="1" x14ac:dyDescent="0.15">
      <c r="B57" s="70"/>
      <c r="C57" s="216"/>
      <c r="D57" s="219"/>
      <c r="E57" s="216"/>
      <c r="F57" s="217"/>
      <c r="G57" s="216"/>
      <c r="H57" s="216"/>
      <c r="I57" s="218"/>
      <c r="J57" s="218"/>
      <c r="K57" s="219"/>
    </row>
    <row r="58" spans="2:13" x14ac:dyDescent="0.45">
      <c r="B58" s="213"/>
      <c r="C58" s="233" t="str">
        <f>'依頼書(一般情報)'!B46</f>
        <v>v2_1</v>
      </c>
      <c r="D58" s="214"/>
      <c r="E58" s="214"/>
      <c r="F58" s="214"/>
      <c r="G58" s="215" t="s">
        <v>120</v>
      </c>
      <c r="H58" s="214"/>
      <c r="I58" s="214"/>
      <c r="J58" s="214"/>
      <c r="K58" s="232" t="str">
        <f>'依頼書(一般情報)'!AH46</f>
        <v>2022.7.15 改訂</v>
      </c>
      <c r="L58" s="107"/>
      <c r="M58" s="107"/>
    </row>
    <row r="59" spans="2:13" s="2" customFormat="1" ht="15.75" customHeight="1" x14ac:dyDescent="0.45">
      <c r="B59" s="1"/>
      <c r="C59" s="1"/>
      <c r="D59" s="1"/>
      <c r="E59" s="1"/>
      <c r="F59" s="1"/>
      <c r="G59" s="1"/>
      <c r="H59" s="1"/>
      <c r="I59" s="1"/>
      <c r="J59" s="1"/>
      <c r="K59" s="1"/>
    </row>
    <row r="60" spans="2:13" s="2" customFormat="1" ht="15.75" customHeight="1" x14ac:dyDescent="0.45">
      <c r="B60" s="1"/>
      <c r="C60" s="1"/>
      <c r="D60" s="1"/>
      <c r="E60" s="1"/>
      <c r="F60" s="1"/>
      <c r="G60" s="1"/>
      <c r="H60" s="1"/>
      <c r="I60" s="1"/>
      <c r="J60" s="1"/>
      <c r="K60" s="1"/>
      <c r="L60" s="100"/>
      <c r="M60" s="100"/>
    </row>
    <row r="61" spans="2:13" s="2" customFormat="1" ht="15.75" customHeight="1" x14ac:dyDescent="0.45">
      <c r="B61" s="1"/>
      <c r="C61" s="1"/>
      <c r="D61" s="1"/>
      <c r="E61" s="1"/>
      <c r="F61" s="1"/>
      <c r="G61" s="1"/>
      <c r="H61" s="1"/>
      <c r="I61" s="1"/>
      <c r="J61" s="1"/>
      <c r="K61" s="1"/>
      <c r="L61" s="100"/>
      <c r="M61" s="100"/>
    </row>
    <row r="62" spans="2:13" s="4" customFormat="1" ht="18.75" customHeight="1" x14ac:dyDescent="0.45">
      <c r="B62" s="1"/>
      <c r="C62" s="1"/>
      <c r="D62" s="1"/>
      <c r="E62" s="1"/>
      <c r="F62" s="1"/>
      <c r="G62" s="1"/>
      <c r="H62" s="1"/>
      <c r="I62" s="1"/>
      <c r="J62" s="1"/>
      <c r="K62" s="1"/>
      <c r="L62" s="100"/>
      <c r="M62" s="100"/>
    </row>
    <row r="63" spans="2:13" s="4" customFormat="1" ht="18.75" customHeight="1" x14ac:dyDescent="0.45">
      <c r="B63" s="1"/>
      <c r="C63" s="1"/>
      <c r="D63" s="1"/>
      <c r="E63" s="1"/>
      <c r="F63" s="1"/>
      <c r="G63" s="1"/>
      <c r="H63" s="1"/>
      <c r="I63" s="1"/>
      <c r="J63" s="1"/>
      <c r="K63" s="1"/>
      <c r="L63" s="100"/>
      <c r="M63" s="100"/>
    </row>
    <row r="64" spans="2:13" s="2" customFormat="1" ht="20.100000000000001" customHeight="1" x14ac:dyDescent="0.45">
      <c r="B64" s="1"/>
      <c r="C64" s="1"/>
      <c r="D64" s="1"/>
      <c r="E64" s="1"/>
      <c r="F64" s="1"/>
      <c r="G64" s="1"/>
      <c r="H64" s="1"/>
      <c r="I64" s="1"/>
      <c r="J64" s="1"/>
      <c r="K64" s="1"/>
      <c r="L64" s="100"/>
      <c r="M64" s="100"/>
    </row>
    <row r="65" spans="2:13" s="2" customFormat="1" ht="10.5" customHeight="1" x14ac:dyDescent="0.45">
      <c r="B65" s="1"/>
      <c r="C65" s="1"/>
      <c r="D65" s="1"/>
      <c r="E65" s="1"/>
      <c r="F65" s="1"/>
      <c r="G65" s="1"/>
      <c r="H65" s="1"/>
      <c r="I65" s="1"/>
      <c r="J65" s="1"/>
      <c r="K65" s="1"/>
      <c r="L65" s="100"/>
      <c r="M65" s="100"/>
    </row>
    <row r="66" spans="2:13" s="2" customFormat="1" ht="17.25" customHeight="1" x14ac:dyDescent="0.45">
      <c r="B66" s="1"/>
      <c r="C66" s="1"/>
      <c r="D66" s="1"/>
      <c r="E66" s="1"/>
      <c r="F66" s="1"/>
      <c r="G66" s="1"/>
      <c r="H66" s="1"/>
      <c r="I66" s="1"/>
      <c r="J66" s="1"/>
      <c r="K66" s="1"/>
      <c r="L66" s="100"/>
      <c r="M66" s="100"/>
    </row>
    <row r="67" spans="2:13" s="4" customFormat="1" ht="18.75" customHeight="1" x14ac:dyDescent="0.45">
      <c r="B67" s="1"/>
      <c r="C67" s="1"/>
      <c r="D67" s="1"/>
      <c r="E67" s="1"/>
      <c r="F67" s="1"/>
      <c r="G67" s="1"/>
      <c r="H67" s="1"/>
      <c r="I67" s="1"/>
      <c r="J67" s="1"/>
      <c r="K67" s="1"/>
      <c r="L67" s="100"/>
      <c r="M67" s="100"/>
    </row>
    <row r="68" spans="2:13" s="2" customFormat="1" ht="20.25" customHeight="1" x14ac:dyDescent="0.45">
      <c r="B68" s="1"/>
      <c r="C68" s="1"/>
      <c r="D68" s="1"/>
      <c r="E68" s="1"/>
      <c r="F68" s="1"/>
      <c r="G68" s="1"/>
      <c r="H68" s="1"/>
      <c r="I68" s="1"/>
      <c r="J68" s="1"/>
      <c r="K68" s="1"/>
      <c r="L68" s="7"/>
      <c r="M68" s="7"/>
    </row>
    <row r="69" spans="2:13" s="2" customFormat="1" ht="20.25" customHeight="1" x14ac:dyDescent="0.45">
      <c r="B69" s="1"/>
      <c r="C69" s="1"/>
      <c r="D69" s="1"/>
      <c r="E69" s="1"/>
      <c r="F69" s="1"/>
      <c r="G69" s="1"/>
      <c r="H69" s="1"/>
      <c r="I69" s="1"/>
      <c r="J69" s="1"/>
      <c r="K69" s="1"/>
    </row>
    <row r="70" spans="2:13" s="2" customFormat="1" ht="20.25" customHeight="1" x14ac:dyDescent="0.45">
      <c r="B70" s="1"/>
      <c r="C70" s="1"/>
      <c r="D70" s="1"/>
      <c r="E70" s="1"/>
      <c r="F70" s="1"/>
      <c r="G70" s="1"/>
      <c r="H70" s="1"/>
      <c r="I70" s="1"/>
      <c r="J70" s="1"/>
      <c r="K70" s="1"/>
    </row>
    <row r="71" spans="2:13" s="2" customFormat="1" ht="20.25" customHeight="1" x14ac:dyDescent="0.45">
      <c r="B71" s="1"/>
      <c r="C71" s="1"/>
      <c r="D71" s="1"/>
      <c r="E71" s="1"/>
      <c r="F71" s="1"/>
      <c r="G71" s="1"/>
      <c r="H71" s="1"/>
      <c r="I71" s="1"/>
      <c r="J71" s="1"/>
      <c r="K71" s="1"/>
    </row>
    <row r="72" spans="2:13" s="2" customFormat="1" ht="20.25" customHeight="1" x14ac:dyDescent="0.45">
      <c r="B72" s="1"/>
      <c r="C72" s="1"/>
      <c r="D72" s="1"/>
      <c r="E72" s="1"/>
      <c r="F72" s="1"/>
      <c r="G72" s="1"/>
      <c r="H72" s="1"/>
      <c r="I72" s="1"/>
      <c r="J72" s="1"/>
      <c r="K72" s="1"/>
    </row>
    <row r="73" spans="2:13" s="4" customFormat="1" ht="20.25" customHeight="1" x14ac:dyDescent="0.45">
      <c r="B73" s="1"/>
      <c r="C73" s="1"/>
      <c r="D73" s="1"/>
      <c r="E73" s="1"/>
      <c r="F73" s="1"/>
      <c r="G73" s="1"/>
      <c r="H73" s="1"/>
      <c r="I73" s="1"/>
      <c r="J73" s="1"/>
      <c r="K73" s="1"/>
    </row>
    <row r="74" spans="2:13" s="2" customFormat="1" ht="20.25" customHeight="1" x14ac:dyDescent="0.45">
      <c r="B74" s="1"/>
      <c r="C74" s="1"/>
      <c r="D74" s="1"/>
      <c r="E74" s="1"/>
      <c r="F74" s="1"/>
      <c r="G74" s="1"/>
      <c r="H74" s="1"/>
      <c r="I74" s="1"/>
      <c r="J74" s="1"/>
      <c r="K74" s="1"/>
    </row>
    <row r="75" spans="2:13" s="2" customFormat="1" ht="21.95" customHeight="1" x14ac:dyDescent="0.45">
      <c r="B75" s="1"/>
      <c r="C75" s="1"/>
      <c r="D75" s="1"/>
      <c r="E75" s="1"/>
      <c r="F75" s="1"/>
      <c r="G75" s="1"/>
      <c r="H75" s="1"/>
      <c r="I75" s="1"/>
      <c r="J75" s="1"/>
      <c r="K75" s="1"/>
    </row>
    <row r="76" spans="2:13" ht="3" customHeight="1" x14ac:dyDescent="0.45"/>
    <row r="77" spans="2:13" ht="21.75" customHeight="1" x14ac:dyDescent="0.45"/>
    <row r="78" spans="2:13" ht="21.75" customHeight="1" x14ac:dyDescent="0.45"/>
    <row r="79" spans="2:13" ht="21.75" customHeight="1" x14ac:dyDescent="0.45"/>
  </sheetData>
  <mergeCells count="7">
    <mergeCell ref="B13:C15"/>
    <mergeCell ref="B12:C12"/>
    <mergeCell ref="B4:L4"/>
    <mergeCell ref="D12:K12"/>
    <mergeCell ref="D13:K13"/>
    <mergeCell ref="D14:K14"/>
    <mergeCell ref="D15:K15"/>
  </mergeCells>
  <phoneticPr fontId="20"/>
  <conditionalFormatting sqref="C18:K47 D12:D15">
    <cfRule type="containsBlanks" dxfId="0" priority="83">
      <formula>LEN(TRIM(C12))=0</formula>
    </cfRule>
  </conditionalFormatting>
  <dataValidations count="2">
    <dataValidation imeMode="disabled" allowBlank="1" showInputMessage="1" showErrorMessage="1" sqref="D17 C50:C57 C48 D18:D47" xr:uid="{2F526C17-5AF6-401C-A3C9-E4EB45881B45}"/>
    <dataValidation type="list" allowBlank="1" showInputMessage="1" showErrorMessage="1" sqref="J17 H17 I48:I57" xr:uid="{618B2236-BEFB-4689-98C3-1E187ACC729E}">
      <formula1>#REF!</formula1>
    </dataValidation>
  </dataValidations>
  <printOptions horizontalCentered="1"/>
  <pageMargins left="0.39370078740157483" right="0.23622047244094491" top="0.39370078740157483" bottom="0.39370078740157483" header="0.31496062992125984" footer="0.31496062992125984"/>
  <pageSetup paperSize="9" scale="76" orientation="portrait" r:id="rId1"/>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r:uid="{BEC15FF3-9E1C-4A8D-97A7-B64E5955BA82}">
          <x14:formula1>
            <xm:f>設定シート!$F$2:$F$6</xm:f>
          </x14:formula1>
          <xm:sqref>G18:G57</xm:sqref>
        </x14:dataValidation>
        <x14:dataValidation type="list" allowBlank="1" showInputMessage="1" showErrorMessage="1" xr:uid="{C1A410E8-4862-4C8A-A556-D0B0A5EC34AB}">
          <x14:formula1>
            <xm:f>設定シート!$E$2:$E$7</xm:f>
          </x14:formula1>
          <xm:sqref>E18:E57</xm:sqref>
        </x14:dataValidation>
        <x14:dataValidation type="list" allowBlank="1" showInputMessage="1" showErrorMessage="1" xr:uid="{601D5376-CEE1-4261-9365-075D636240F3}">
          <x14:formula1>
            <xm:f>設定シート!$B$2:$B$11</xm:f>
          </x14:formula1>
          <xm:sqref>H18:H57</xm:sqref>
        </x14:dataValidation>
        <x14:dataValidation type="list" allowBlank="1" showInputMessage="1" showErrorMessage="1" xr:uid="{2869570C-2D57-4794-9CA1-9FB24D8DCA7C}">
          <x14:formula1>
            <xm:f>設定シート!$C$2:$C$3</xm:f>
          </x14:formula1>
          <xm:sqref>J18:J57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85C2A-F4A5-4F54-84AA-6825CCD694E3}">
  <sheetPr>
    <tabColor theme="1" tint="0.499984740745262"/>
  </sheetPr>
  <dimension ref="A1:H21"/>
  <sheetViews>
    <sheetView workbookViewId="0">
      <selection activeCell="E6" sqref="E6"/>
    </sheetView>
  </sheetViews>
  <sheetFormatPr defaultRowHeight="18.75" x14ac:dyDescent="0.15"/>
  <cols>
    <col min="1" max="1" width="9.25" style="2" bestFit="1" customWidth="1"/>
    <col min="2" max="2" width="21.5" style="2" bestFit="1" customWidth="1"/>
    <col min="3" max="3" width="7.375" style="2" bestFit="1" customWidth="1"/>
    <col min="4" max="5" width="13.25" style="2" bestFit="1" customWidth="1"/>
    <col min="6" max="6" width="21.625" style="2" bestFit="1" customWidth="1"/>
    <col min="7" max="16384" width="9" style="2"/>
  </cols>
  <sheetData>
    <row r="1" spans="1:8" x14ac:dyDescent="0.15">
      <c r="A1" s="65" t="s">
        <v>99</v>
      </c>
      <c r="B1" s="64" t="s">
        <v>26</v>
      </c>
      <c r="C1" s="64" t="s">
        <v>98</v>
      </c>
      <c r="D1" s="64" t="s">
        <v>101</v>
      </c>
      <c r="E1" s="64" t="s">
        <v>100</v>
      </c>
      <c r="F1" s="64" t="s">
        <v>134</v>
      </c>
      <c r="H1" s="2" t="s">
        <v>83</v>
      </c>
    </row>
    <row r="2" spans="1:8" x14ac:dyDescent="0.15">
      <c r="A2" s="65">
        <v>1</v>
      </c>
      <c r="B2" s="66" t="s">
        <v>16</v>
      </c>
      <c r="C2" s="66" t="s">
        <v>34</v>
      </c>
      <c r="D2" s="66" t="s">
        <v>103</v>
      </c>
      <c r="E2" s="66" t="s">
        <v>114</v>
      </c>
      <c r="F2" s="66" t="s">
        <v>137</v>
      </c>
    </row>
    <row r="3" spans="1:8" x14ac:dyDescent="0.15">
      <c r="A3" s="65">
        <v>2</v>
      </c>
      <c r="B3" s="66" t="s">
        <v>17</v>
      </c>
      <c r="C3" s="66" t="s">
        <v>35</v>
      </c>
      <c r="D3" s="66" t="s">
        <v>91</v>
      </c>
      <c r="E3" s="66" t="s">
        <v>115</v>
      </c>
      <c r="F3" s="66" t="s">
        <v>135</v>
      </c>
    </row>
    <row r="4" spans="1:8" x14ac:dyDescent="0.15">
      <c r="A4" s="65">
        <v>3</v>
      </c>
      <c r="B4" s="66" t="s">
        <v>27</v>
      </c>
      <c r="C4" s="64"/>
      <c r="D4" s="66" t="s">
        <v>92</v>
      </c>
      <c r="E4" s="66" t="s">
        <v>116</v>
      </c>
      <c r="F4" s="66" t="s">
        <v>136</v>
      </c>
    </row>
    <row r="5" spans="1:8" x14ac:dyDescent="0.15">
      <c r="A5" s="65">
        <v>4</v>
      </c>
      <c r="B5" s="66" t="s">
        <v>28</v>
      </c>
      <c r="C5" s="64"/>
      <c r="D5" s="66" t="s">
        <v>104</v>
      </c>
      <c r="E5" s="66" t="s">
        <v>117</v>
      </c>
      <c r="F5" s="84" t="s">
        <v>139</v>
      </c>
    </row>
    <row r="6" spans="1:8" x14ac:dyDescent="0.15">
      <c r="A6" s="65">
        <v>5</v>
      </c>
      <c r="B6" s="66" t="s">
        <v>82</v>
      </c>
      <c r="C6" s="64"/>
      <c r="D6" s="66" t="s">
        <v>105</v>
      </c>
      <c r="E6" s="66" t="s">
        <v>118</v>
      </c>
      <c r="F6" s="84" t="s">
        <v>138</v>
      </c>
    </row>
    <row r="7" spans="1:8" x14ac:dyDescent="0.15">
      <c r="A7" s="65">
        <v>6</v>
      </c>
      <c r="B7" s="66" t="s">
        <v>18</v>
      </c>
      <c r="C7" s="64"/>
      <c r="D7" s="66" t="s">
        <v>102</v>
      </c>
      <c r="E7" s="68" t="s">
        <v>149</v>
      </c>
      <c r="F7" s="66"/>
    </row>
    <row r="8" spans="1:8" x14ac:dyDescent="0.15">
      <c r="A8" s="65">
        <v>7</v>
      </c>
      <c r="B8" s="66" t="s">
        <v>19</v>
      </c>
      <c r="C8" s="64"/>
      <c r="D8" s="66" t="s">
        <v>106</v>
      </c>
      <c r="E8" s="68"/>
      <c r="F8" s="68"/>
    </row>
    <row r="9" spans="1:8" x14ac:dyDescent="0.15">
      <c r="A9" s="65">
        <v>8</v>
      </c>
      <c r="B9" s="84" t="s">
        <v>70</v>
      </c>
      <c r="C9" s="64"/>
      <c r="D9" s="66" t="s">
        <v>107</v>
      </c>
      <c r="E9" s="68"/>
      <c r="F9" s="68"/>
    </row>
    <row r="10" spans="1:8" x14ac:dyDescent="0.15">
      <c r="A10" s="65">
        <v>9</v>
      </c>
      <c r="B10" s="64"/>
      <c r="C10" s="64"/>
      <c r="D10" s="66" t="s">
        <v>108</v>
      </c>
      <c r="E10" s="68"/>
      <c r="F10" s="68"/>
    </row>
    <row r="11" spans="1:8" x14ac:dyDescent="0.15">
      <c r="A11" s="65">
        <v>10</v>
      </c>
      <c r="B11" s="64"/>
      <c r="C11" s="64"/>
      <c r="D11" s="66" t="s">
        <v>109</v>
      </c>
      <c r="E11" s="68"/>
      <c r="F11" s="68"/>
    </row>
    <row r="12" spans="1:8" x14ac:dyDescent="0.15">
      <c r="A12" s="65">
        <v>11</v>
      </c>
      <c r="B12" s="64"/>
      <c r="C12" s="64"/>
      <c r="D12" s="66" t="s">
        <v>110</v>
      </c>
      <c r="E12" s="68"/>
      <c r="F12" s="68"/>
    </row>
    <row r="13" spans="1:8" x14ac:dyDescent="0.15">
      <c r="A13" s="65">
        <v>12</v>
      </c>
      <c r="B13" s="64"/>
      <c r="C13" s="64"/>
      <c r="D13" s="66" t="s">
        <v>111</v>
      </c>
      <c r="E13" s="68"/>
      <c r="F13" s="68"/>
    </row>
    <row r="14" spans="1:8" x14ac:dyDescent="0.15">
      <c r="A14" s="65">
        <v>13</v>
      </c>
      <c r="B14" s="64"/>
      <c r="C14" s="64"/>
      <c r="D14" s="66" t="s">
        <v>112</v>
      </c>
      <c r="E14" s="68"/>
      <c r="F14" s="68"/>
    </row>
    <row r="15" spans="1:8" x14ac:dyDescent="0.15">
      <c r="A15" s="65">
        <v>14</v>
      </c>
      <c r="B15" s="64"/>
      <c r="C15" s="64"/>
      <c r="D15" s="66" t="s">
        <v>113</v>
      </c>
      <c r="E15" s="67"/>
      <c r="F15" s="68"/>
    </row>
    <row r="16" spans="1:8" x14ac:dyDescent="0.15">
      <c r="A16" s="65">
        <v>15</v>
      </c>
      <c r="B16" s="64"/>
      <c r="C16" s="64"/>
      <c r="D16" s="64"/>
      <c r="E16" s="64"/>
      <c r="F16" s="67"/>
    </row>
    <row r="17" spans="1:6" x14ac:dyDescent="0.15">
      <c r="A17" s="65">
        <v>16</v>
      </c>
      <c r="B17" s="64"/>
      <c r="C17" s="64"/>
      <c r="D17" s="64"/>
      <c r="E17" s="64"/>
      <c r="F17" s="64"/>
    </row>
    <row r="18" spans="1:6" x14ac:dyDescent="0.15">
      <c r="A18" s="65">
        <v>17</v>
      </c>
      <c r="B18" s="64"/>
      <c r="C18" s="64"/>
      <c r="D18" s="64"/>
      <c r="E18" s="64"/>
      <c r="F18" s="64"/>
    </row>
    <row r="19" spans="1:6" x14ac:dyDescent="0.15">
      <c r="A19" s="65">
        <v>18</v>
      </c>
      <c r="B19" s="64"/>
      <c r="C19" s="64"/>
      <c r="D19" s="64"/>
      <c r="E19" s="64"/>
      <c r="F19" s="64"/>
    </row>
    <row r="20" spans="1:6" x14ac:dyDescent="0.15">
      <c r="A20" s="65">
        <v>19</v>
      </c>
      <c r="B20" s="64"/>
      <c r="C20" s="64"/>
      <c r="D20" s="64"/>
      <c r="E20" s="64"/>
      <c r="F20" s="64"/>
    </row>
    <row r="21" spans="1:6" x14ac:dyDescent="0.15">
      <c r="A21" s="65">
        <v>20</v>
      </c>
      <c r="B21" s="64"/>
      <c r="C21" s="64"/>
      <c r="D21" s="64"/>
      <c r="E21" s="64"/>
      <c r="F21" s="64"/>
    </row>
  </sheetData>
  <phoneticPr fontId="20"/>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記入案内</vt:lpstr>
      <vt:lpstr>依頼書(一般情報)</vt:lpstr>
      <vt:lpstr>依頼書(試料名)</vt:lpstr>
      <vt:lpstr>設定シート</vt:lpstr>
      <vt:lpstr>'依頼書(一般情報)'!Print_Area</vt:lpstr>
      <vt:lpstr>'依頼書(試料名)'!Print_Area</vt:lpstr>
      <vt:lpstr>記入案内!Print_Area</vt:lpstr>
    </vt:vector>
  </TitlesOfParts>
  <Company>tyuubujigyousyo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cjlan_user3</dc:creator>
  <cp:lastModifiedBy>山崎智美</cp:lastModifiedBy>
  <cp:lastPrinted>2022-04-14T05:28:46Z</cp:lastPrinted>
  <dcterms:created xsi:type="dcterms:W3CDTF">2011-05-08T02:26:11Z</dcterms:created>
  <dcterms:modified xsi:type="dcterms:W3CDTF">2022-07-20T04:47:31Z</dcterms:modified>
</cp:coreProperties>
</file>